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3'!$A$5:$K$206</definedName>
    <definedName name="_xlnm.Print_Area" localSheetId="1">'раздел 2'!$A$1:$B$76</definedName>
    <definedName name="_xlnm.Print_Area" localSheetId="2">'раздел 3'!$A$1:$K$221</definedName>
    <definedName name="_xlnm.Print_Area" localSheetId="0">'титульный лист + раздел 1'!$A$1:$H$46</definedName>
  </definedNames>
  <calcPr fullCalcOnLoad="1"/>
</workbook>
</file>

<file path=xl/sharedStrings.xml><?xml version="1.0" encoding="utf-8"?>
<sst xmlns="http://schemas.openxmlformats.org/spreadsheetml/2006/main" count="374" uniqueCount="181">
  <si>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</si>
  <si>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</si>
  <si>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</si>
  <si>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</si>
  <si>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</si>
  <si>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</si>
  <si>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</si>
  <si>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</si>
  <si>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</si>
  <si>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</si>
  <si>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</si>
  <si>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</si>
  <si>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</si>
  <si>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</si>
  <si>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</si>
  <si>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</si>
  <si>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</si>
  <si>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</si>
  <si>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</si>
  <si>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</si>
  <si>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</si>
  <si>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</si>
  <si>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</si>
  <si>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</si>
  <si>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</si>
  <si>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</si>
  <si>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</si>
  <si>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</si>
  <si>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</si>
  <si>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</si>
  <si>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</si>
  <si>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</si>
  <si>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</si>
  <si>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</si>
  <si>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</si>
  <si>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</si>
  <si>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</si>
  <si>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</si>
  <si>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</si>
  <si>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</si>
  <si>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</si>
  <si>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</si>
  <si>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</si>
  <si>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</si>
  <si>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</si>
  <si>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</si>
  <si>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</si>
  <si>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</si>
  <si>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</si>
  <si>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</si>
  <si>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</si>
  <si>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</si>
  <si>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</si>
  <si>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</si>
  <si>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</si>
  <si>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</si>
  <si>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</si>
  <si>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</si>
  <si>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</si>
  <si>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добровольные пожертвования</t>
  </si>
  <si>
    <t>иные доходы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</si>
  <si>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</si>
  <si>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</si>
  <si>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</si>
  <si>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</si>
  <si>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</si>
  <si>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</si>
  <si>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</si>
  <si>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</si>
  <si>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</si>
  <si>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</si>
  <si>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</si>
  <si>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</si>
  <si>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</si>
  <si>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</si>
  <si>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</si>
  <si>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</si>
  <si>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</si>
  <si>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</si>
  <si>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</si>
  <si>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</si>
  <si>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</si>
  <si>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</si>
  <si>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</si>
  <si>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</si>
  <si>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</si>
  <si>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</si>
  <si>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</si>
  <si>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</si>
  <si>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</si>
  <si>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</si>
  <si>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</si>
  <si>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</si>
  <si>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</si>
  <si>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</si>
  <si>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</si>
  <si>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</si>
  <si>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</si>
  <si>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</si>
  <si>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</si>
  <si>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</si>
  <si>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</si>
  <si>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</si>
  <si>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</si>
  <si>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</si>
  <si>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</si>
  <si>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</si>
  <si>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</si>
  <si>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</si>
  <si>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</si>
  <si>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</si>
  <si>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</si>
  <si>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</si>
  <si>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</si>
  <si>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</si>
  <si>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</si>
  <si>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</si>
  <si>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</si>
  <si>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</si>
  <si>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Иные выплаты песоналу учреждений, за исключением фонда оплаты труда (прочие выплаты)</t>
  </si>
  <si>
    <t>Иные выплаты песоналу учреждений, за исключением фонда оплаты труда (расходы по выплате пособий)
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</si>
  <si>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</si>
  <si>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</si>
  <si>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</si>
  <si>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</si>
  <si>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</si>
  <si>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</si>
  <si>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 )</t>
  </si>
  <si>
    <r>
      <t xml:space="preserve">Пособия, компенсации и иные социальные выплаты гражданам, кроме публичных нормативных обязательств
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</si>
  <si>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</si>
  <si>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</si>
  <si>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</si>
  <si>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 xml:space="preserve">Уплата прочих налогов, сборов
</t>
  </si>
  <si>
    <t xml:space="preserve">Плата налога на имущество организаций
и земельного налога
</t>
  </si>
  <si>
    <t xml:space="preserve">Уплата иных платежей
</t>
  </si>
  <si>
    <t xml:space="preserve">Уплата налогов, сборов и иных платежей
</t>
  </si>
  <si>
    <t>Расходы на закупку товаров, услуг (прочие услуги)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</si>
  <si>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</si>
  <si>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</si>
  <si>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Выплаты персоналу всего</t>
  </si>
  <si>
    <t>Выплаты за счет субсидии, предоставляемой в соответствии с абзацем 2 п.1  статьи 78.1 БК РФ</t>
  </si>
  <si>
    <t>Выплаты за счет субсидии на финансовое обеспечение выполнения муниципального задания</t>
  </si>
  <si>
    <t xml:space="preserve">Выплаты за счет субсидии на осуществление капитальных вложений </t>
  </si>
  <si>
    <t>Выплаты за счет грантов</t>
  </si>
  <si>
    <t>Классификатор вида расходов</t>
  </si>
  <si>
    <t xml:space="preserve">Уплата налога на имущество организаций
и земельного налога
</t>
  </si>
  <si>
    <t>Уплата земельного налога</t>
  </si>
  <si>
    <t>Уплата налога на имущество</t>
  </si>
  <si>
    <t xml:space="preserve">Уплата прочих налогов, сборов (транспортный налог)
</t>
  </si>
  <si>
    <t>« 28 » декабря 2015г.</t>
  </si>
  <si>
    <t>доходы от собственности:</t>
  </si>
  <si>
    <r>
      <t xml:space="preserve">доходы от оказания  услуг (работ), </t>
    </r>
    <r>
      <rPr>
        <b/>
        <sz val="8"/>
        <color indexed="8"/>
        <rFont val="Times New Roman"/>
        <family val="1"/>
      </rPr>
      <t>всего:</t>
    </r>
  </si>
  <si>
    <t>доходы от штрафов пеней, иных сумм принудительного изъятия</t>
  </si>
  <si>
    <t>доходы от операций с активами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</si>
  <si>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</si>
  <si>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r>
      <t xml:space="preserve">Выплаты персоналу, </t>
    </r>
    <r>
      <rPr>
        <b/>
        <sz val="8"/>
        <color indexed="8"/>
        <rFont val="Times New Roman"/>
        <family val="1"/>
      </rPr>
      <t>всего:</t>
    </r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</si>
  <si>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</si>
  <si>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
)</t>
  </si>
  <si>
    <r>
      <t xml:space="preserve">Прочая закупка товаров, работ и услуг для обеспечения (выполнения работ) на платной основе от иной,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</si>
  <si>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t>Поступления за счет субсидии на финансовое обеспечение выполнения муниципального задания</t>
  </si>
  <si>
    <t>Поступления за счет субсидии, предоставляемой в соответствии с абзацем 2 п.1  статьи 78.1 БК РФ</t>
  </si>
  <si>
    <t xml:space="preserve">Поступления за счет субсидии на осуществление капитальных вложений </t>
  </si>
  <si>
    <t>Поступления за счет грантов</t>
  </si>
  <si>
    <t>Выплаты за счет оказания услуг (выполнения работ) на платной основе  и иной, приносящей доход деятельности</t>
  </si>
  <si>
    <t>Поступления от оказания услуг (выполнения работ) и платной основе  и  иной, приносящей доход деятельности</t>
  </si>
  <si>
    <t>Планируемый  остаток средств на начало планируемого года от приносящей доход деятельности (от собственности)</t>
  </si>
  <si>
    <t>Планируемый  остаток средств на начало планируемого года от приносящей доход деятельности (от оказания  услуг (работ))</t>
  </si>
  <si>
    <t>финансово-хозяйственной деятельности на 2016 год</t>
  </si>
  <si>
    <t>Директор МАОУ "СОШ № 129" г.Перми</t>
  </si>
  <si>
    <t>Т.Н.Чурилова</t>
  </si>
  <si>
    <t>Муниципальное автономное общеобразовательное учреждение "Средняя общеобразовательная школа № 129" г.Перми</t>
  </si>
  <si>
    <t>5904100544/590401001</t>
  </si>
  <si>
    <t>руб.</t>
  </si>
  <si>
    <t>614105, Россия,г.Пермь, пгт Новые Ляды, ул.Мира, дом 11</t>
  </si>
  <si>
    <t>Н.Н.Фролова</t>
  </si>
  <si>
    <t>"28" декабря  2015  г.</t>
  </si>
  <si>
    <t>Расходы на закупку товаров, услуг (прочие расходы)</t>
  </si>
  <si>
    <t xml:space="preserve">оказание платных образовательных услуг по направлениям согласно Положению об оказании платных образовательных услуг и ежегодно утвержденным перечнем;
 сдача в аренду имущества, закрепленного за Учреждением на праве оперативного управления, а также имущества, приобретенного за счет ведения самостоятельной финансово-хозяйственной деятельности, в порядке, установленном действующими законодательством РФ и нормативно-правовыми актами органов местного самоуправления города Перми;
организация отдыха детей в лагере досуга и отдыха на  территории Учреждения сверх муниципального задания;
</t>
  </si>
  <si>
    <t>осуществление образовательной деятельности по реализации образовательных программ начального общего образования, основного общего образования и среднего общего образования; создание условий для развития общей культуры личности обучающихся на основе усвоения государственных образовательных стандартов, их адаптация к жизни в обществе; создание основы для осознанного выбора и последующего освоения профессиональных образовательных программ;  воспитание гражданственности, трудолюбия, уважения к правам и свободам человека, любви к окружающей природе, Родине, семье; формирование здорового образа жизни</t>
  </si>
  <si>
    <t xml:space="preserve">реализация образовательных программ начального общего образования, основного общего образования и среднего общего образования, в том числе: 
программ общего образования по индивидуальным учебным планам на уровне среднего образования
адаптированные программы образования для детей с ограниченными возможностями здоровья и детей-инвалидов (в том числе индивидуальные программы реабилитации инвалидов)
инновационную образовательную программу 
образовательные программы основного общего образования и среднего общего образования, обеспечивающие изучение предметов на профильном уровне
реализация дополнительных общеразвивающих программ художественно-эстетической, физкультурно-спортивной, социально-педагогической и иной направленности.
 Учреждение осуществляет следующие виды деятельности в соответствии с целями, для достижения которых оно создано, не являющиеся основными: 
 проведение мероприятий в сфере образования;
организация отдыха детей в лагере досуга и отдыха;
осуществление приносящей доход деятельности:
</t>
  </si>
  <si>
    <t>295-92-35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</si>
</sst>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4" fontId="6" fillId="0" borderId="11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justify" vertical="center" wrapText="1"/>
    </xf>
    <xf numFmtId="4" fontId="10" fillId="24" borderId="11" xfId="0" applyNumberFormat="1" applyFont="1" applyFill="1" applyBorder="1" applyAlignment="1">
      <alignment horizontal="left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4" fontId="10" fillId="24" borderId="11" xfId="0" applyNumberFormat="1" applyFont="1" applyFill="1" applyBorder="1" applyAlignment="1">
      <alignment horizontal="right" vertical="center" wrapText="1"/>
    </xf>
    <xf numFmtId="4" fontId="10" fillId="11" borderId="11" xfId="0" applyNumberFormat="1" applyFont="1" applyFill="1" applyBorder="1" applyAlignment="1">
      <alignment horizontal="left" vertical="center" wrapText="1"/>
    </xf>
    <xf numFmtId="3" fontId="10" fillId="11" borderId="11" xfId="0" applyNumberFormat="1" applyFont="1" applyFill="1" applyBorder="1" applyAlignment="1">
      <alignment horizontal="center" vertical="center" wrapText="1"/>
    </xf>
    <xf numFmtId="4" fontId="10" fillId="11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9" fontId="10" fillId="11" borderId="11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" fontId="10" fillId="24" borderId="11" xfId="0" applyNumberFormat="1" applyFont="1" applyFill="1" applyBorder="1" applyAlignment="1">
      <alignment horizontal="left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" fontId="6" fillId="24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SheetLayoutView="100" zoomScalePageLayoutView="0" workbookViewId="0" topLeftCell="A1">
      <selection activeCell="A61" sqref="A61:H61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63" t="s">
        <v>107</v>
      </c>
      <c r="G1" s="63"/>
      <c r="H1" s="63"/>
    </row>
    <row r="2" spans="1:8" ht="11.25" customHeight="1">
      <c r="A2" s="5"/>
      <c r="F2" s="63" t="s">
        <v>105</v>
      </c>
      <c r="G2" s="63"/>
      <c r="H2" s="63"/>
    </row>
    <row r="3" spans="1:8" ht="11.25" customHeight="1">
      <c r="A3" s="6"/>
      <c r="F3" s="63" t="s">
        <v>101</v>
      </c>
      <c r="G3" s="63"/>
      <c r="H3" s="63"/>
    </row>
    <row r="4" spans="1:8" ht="11.25" customHeight="1">
      <c r="A4" s="6"/>
      <c r="F4" s="63" t="s">
        <v>86</v>
      </c>
      <c r="G4" s="63"/>
      <c r="H4" s="63"/>
    </row>
    <row r="5" spans="1:8" ht="11.25" customHeight="1">
      <c r="A5" s="7"/>
      <c r="F5" s="63" t="s">
        <v>117</v>
      </c>
      <c r="G5" s="63"/>
      <c r="H5" s="63"/>
    </row>
    <row r="6" spans="1:9" ht="27.75" customHeight="1">
      <c r="A6" s="8"/>
      <c r="B6" s="8"/>
      <c r="C6" s="8"/>
      <c r="D6" s="66"/>
      <c r="E6" s="66"/>
      <c r="F6" s="66"/>
      <c r="G6" s="66"/>
      <c r="H6" s="1"/>
      <c r="I6" s="1"/>
    </row>
    <row r="7" spans="1:9" ht="15" customHeight="1">
      <c r="A7" s="8"/>
      <c r="B7" s="8"/>
      <c r="C7" s="8"/>
      <c r="D7" s="9"/>
      <c r="E7" s="52" t="s">
        <v>87</v>
      </c>
      <c r="F7" s="52"/>
      <c r="G7" s="52"/>
      <c r="H7" s="52"/>
      <c r="I7" s="1"/>
    </row>
    <row r="8" spans="1:9" ht="15.75">
      <c r="A8" s="8"/>
      <c r="B8" s="8"/>
      <c r="C8" s="8"/>
      <c r="D8" s="9"/>
      <c r="E8" s="65" t="s">
        <v>168</v>
      </c>
      <c r="F8" s="65"/>
      <c r="G8" s="65"/>
      <c r="H8" s="65"/>
      <c r="I8" s="1"/>
    </row>
    <row r="9" spans="1:9" ht="15" customHeight="1">
      <c r="A9" s="9"/>
      <c r="B9" s="9"/>
      <c r="C9" s="9"/>
      <c r="D9" s="9"/>
      <c r="E9" s="59" t="s">
        <v>88</v>
      </c>
      <c r="F9" s="59"/>
      <c r="G9" s="59"/>
      <c r="H9" s="59"/>
      <c r="I9" s="54"/>
    </row>
    <row r="10" spans="1:9" ht="15" customHeight="1">
      <c r="A10" s="9"/>
      <c r="B10" s="9"/>
      <c r="C10" s="9"/>
      <c r="D10" s="9"/>
      <c r="E10" s="15"/>
      <c r="F10" s="15"/>
      <c r="G10" s="65" t="s">
        <v>169</v>
      </c>
      <c r="H10" s="65"/>
      <c r="I10" s="54"/>
    </row>
    <row r="11" spans="1:9" ht="16.5" customHeight="1">
      <c r="A11" s="8"/>
      <c r="B11" s="8"/>
      <c r="C11" s="8"/>
      <c r="D11" s="9"/>
      <c r="E11" s="59" t="s">
        <v>76</v>
      </c>
      <c r="F11" s="59"/>
      <c r="G11" s="51" t="s">
        <v>78</v>
      </c>
      <c r="H11" s="51"/>
      <c r="I11" s="1"/>
    </row>
    <row r="12" spans="1:9" ht="22.5" customHeight="1">
      <c r="A12" s="8"/>
      <c r="B12" s="8"/>
      <c r="C12" s="8"/>
      <c r="D12" s="9"/>
      <c r="E12" s="52" t="s">
        <v>149</v>
      </c>
      <c r="F12" s="52"/>
      <c r="G12" s="52"/>
      <c r="H12" s="52"/>
      <c r="I12" s="9"/>
    </row>
    <row r="13" spans="1:9" ht="17.25" customHeight="1">
      <c r="A13" s="55" t="s">
        <v>89</v>
      </c>
      <c r="B13" s="55"/>
      <c r="C13" s="55"/>
      <c r="D13" s="55"/>
      <c r="E13" s="55"/>
      <c r="F13" s="55"/>
      <c r="G13" s="55"/>
      <c r="H13" s="55"/>
      <c r="I13" s="55"/>
    </row>
    <row r="14" spans="1:9" ht="15" customHeight="1">
      <c r="A14" s="55" t="s">
        <v>167</v>
      </c>
      <c r="B14" s="55"/>
      <c r="C14" s="55"/>
      <c r="D14" s="55"/>
      <c r="E14" s="55"/>
      <c r="F14" s="55"/>
      <c r="G14" s="55"/>
      <c r="H14" s="55"/>
      <c r="I14" s="55"/>
    </row>
    <row r="15" spans="1:9" ht="15" customHeight="1">
      <c r="A15" s="55" t="s">
        <v>116</v>
      </c>
      <c r="B15" s="55"/>
      <c r="C15" s="55"/>
      <c r="D15" s="55"/>
      <c r="E15" s="55"/>
      <c r="F15" s="55"/>
      <c r="G15" s="55"/>
      <c r="H15" s="55"/>
      <c r="I15" s="55"/>
    </row>
    <row r="16" spans="1:9" ht="12" customHeight="1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8.75" customHeight="1">
      <c r="A17" s="55" t="s">
        <v>149</v>
      </c>
      <c r="B17" s="55"/>
      <c r="C17" s="55"/>
      <c r="D17" s="55"/>
      <c r="E17" s="55"/>
      <c r="F17" s="64"/>
      <c r="G17" s="61" t="s">
        <v>90</v>
      </c>
      <c r="H17" s="61"/>
      <c r="I17" s="10"/>
    </row>
    <row r="18" spans="1:9" ht="17.25" customHeight="1">
      <c r="A18" s="10"/>
      <c r="B18" s="10"/>
      <c r="C18" s="10"/>
      <c r="D18" s="10"/>
      <c r="E18" s="57" t="s">
        <v>102</v>
      </c>
      <c r="F18" s="58"/>
      <c r="G18" s="56"/>
      <c r="H18" s="56"/>
      <c r="I18" s="12"/>
    </row>
    <row r="19" spans="1:9" ht="17.25" customHeight="1">
      <c r="A19" s="11"/>
      <c r="B19" s="10"/>
      <c r="C19" s="10"/>
      <c r="D19" s="10"/>
      <c r="E19" s="57" t="s">
        <v>103</v>
      </c>
      <c r="F19" s="58"/>
      <c r="G19" s="62">
        <v>42366</v>
      </c>
      <c r="H19" s="60"/>
      <c r="I19" s="9"/>
    </row>
    <row r="20" spans="1:9" ht="17.25" customHeight="1">
      <c r="A20" s="9"/>
      <c r="B20" s="8"/>
      <c r="C20" s="9"/>
      <c r="D20" s="1"/>
      <c r="E20" s="57" t="s">
        <v>91</v>
      </c>
      <c r="F20" s="58"/>
      <c r="G20" s="60">
        <v>43058566</v>
      </c>
      <c r="H20" s="60"/>
      <c r="I20" s="8"/>
    </row>
    <row r="21" spans="1:9" ht="17.25" customHeight="1">
      <c r="A21" s="9"/>
      <c r="B21" s="8"/>
      <c r="C21" s="9"/>
      <c r="D21" s="1"/>
      <c r="E21" s="57" t="s">
        <v>92</v>
      </c>
      <c r="F21" s="58"/>
      <c r="G21" s="60">
        <v>383</v>
      </c>
      <c r="H21" s="60"/>
      <c r="I21" s="8"/>
    </row>
    <row r="22" spans="1:9" ht="15" customHeight="1">
      <c r="A22" s="54" t="s">
        <v>104</v>
      </c>
      <c r="B22" s="54"/>
      <c r="C22" s="54"/>
      <c r="D22" s="54"/>
      <c r="E22" s="54"/>
      <c r="F22" s="54"/>
      <c r="G22" s="54"/>
      <c r="H22" s="54"/>
      <c r="I22" s="8"/>
    </row>
    <row r="23" spans="1:9" ht="15" customHeight="1">
      <c r="A23" s="72" t="s">
        <v>170</v>
      </c>
      <c r="B23" s="72"/>
      <c r="C23" s="72"/>
      <c r="D23" s="72"/>
      <c r="E23" s="72"/>
      <c r="F23" s="72"/>
      <c r="G23" s="72"/>
      <c r="H23" s="72"/>
      <c r="I23" s="8"/>
    </row>
    <row r="24" spans="1:9" ht="9" customHeight="1">
      <c r="A24" s="73"/>
      <c r="B24" s="73"/>
      <c r="C24" s="73"/>
      <c r="D24" s="73"/>
      <c r="E24" s="73"/>
      <c r="F24" s="73"/>
      <c r="G24" s="73"/>
      <c r="H24" s="73"/>
      <c r="I24" s="8"/>
    </row>
    <row r="25" spans="1:9" ht="15" customHeight="1">
      <c r="A25" s="9" t="s">
        <v>106</v>
      </c>
      <c r="B25" s="65" t="s">
        <v>171</v>
      </c>
      <c r="C25" s="65"/>
      <c r="D25" s="65"/>
      <c r="E25" s="9"/>
      <c r="F25" s="9"/>
      <c r="G25" s="9"/>
      <c r="H25" s="9"/>
      <c r="I25" s="1"/>
    </row>
    <row r="26" spans="1:9" ht="15.75" customHeight="1">
      <c r="A26" s="52" t="s">
        <v>93</v>
      </c>
      <c r="B26" s="52"/>
      <c r="C26" s="9" t="s">
        <v>172</v>
      </c>
      <c r="D26" s="1"/>
      <c r="E26" s="66"/>
      <c r="F26" s="66"/>
      <c r="G26" s="54"/>
      <c r="H26" s="54"/>
      <c r="I26" s="8"/>
    </row>
    <row r="27" spans="1:9" ht="21" customHeight="1">
      <c r="A27" s="52" t="s">
        <v>94</v>
      </c>
      <c r="B27" s="52"/>
      <c r="C27" s="52"/>
      <c r="D27" s="52"/>
      <c r="E27" s="52"/>
      <c r="F27" s="52"/>
      <c r="G27" s="13"/>
      <c r="H27" s="13"/>
      <c r="I27" s="9"/>
    </row>
    <row r="28" spans="1:9" ht="15" customHeight="1">
      <c r="A28" s="67" t="s">
        <v>95</v>
      </c>
      <c r="B28" s="67"/>
      <c r="C28" s="67"/>
      <c r="D28" s="67"/>
      <c r="E28" s="67"/>
      <c r="F28" s="67"/>
      <c r="G28" s="20"/>
      <c r="H28" s="13"/>
      <c r="I28" s="9"/>
    </row>
    <row r="29" spans="1:8" ht="15.75">
      <c r="A29" s="5"/>
      <c r="B29" s="21"/>
      <c r="C29" s="21"/>
      <c r="D29" s="21"/>
      <c r="E29" s="21"/>
      <c r="F29" s="21"/>
      <c r="G29" s="21"/>
      <c r="H29" s="21"/>
    </row>
    <row r="30" spans="1:8" ht="32.25" customHeight="1">
      <c r="A30" s="52" t="s">
        <v>96</v>
      </c>
      <c r="B30" s="52"/>
      <c r="C30" s="52"/>
      <c r="D30" s="74" t="s">
        <v>173</v>
      </c>
      <c r="E30" s="74"/>
      <c r="F30" s="74"/>
      <c r="G30" s="74"/>
      <c r="H30" s="74"/>
    </row>
    <row r="31" spans="1:8" ht="18" customHeight="1">
      <c r="A31" s="14"/>
      <c r="B31" s="14"/>
      <c r="C31" s="14"/>
      <c r="D31" s="22"/>
      <c r="E31" s="22"/>
      <c r="F31" s="22"/>
      <c r="G31" s="22"/>
      <c r="H31" s="21"/>
    </row>
    <row r="32" spans="1:8" ht="15" customHeight="1">
      <c r="A32" s="75" t="s">
        <v>97</v>
      </c>
      <c r="B32" s="75"/>
      <c r="C32" s="75"/>
      <c r="D32" s="75"/>
      <c r="E32" s="75"/>
      <c r="F32" s="75"/>
      <c r="G32" s="75"/>
      <c r="H32" s="75"/>
    </row>
    <row r="33" spans="1:8" ht="29.25" customHeight="1">
      <c r="A33" s="52" t="s">
        <v>98</v>
      </c>
      <c r="B33" s="52"/>
      <c r="C33" s="52"/>
      <c r="D33" s="52"/>
      <c r="E33" s="23"/>
      <c r="F33" s="23"/>
      <c r="G33" s="23"/>
      <c r="H33" s="23"/>
    </row>
    <row r="34" spans="1:8" ht="93.75" customHeight="1">
      <c r="A34" s="68" t="s">
        <v>178</v>
      </c>
      <c r="B34" s="68"/>
      <c r="C34" s="68"/>
      <c r="D34" s="68"/>
      <c r="E34" s="68"/>
      <c r="F34" s="68"/>
      <c r="G34" s="68"/>
      <c r="H34" s="68"/>
    </row>
    <row r="35" spans="1:8" ht="0.75" customHeight="1">
      <c r="A35" s="69"/>
      <c r="B35" s="69"/>
      <c r="C35" s="69"/>
      <c r="D35" s="69"/>
      <c r="E35" s="69"/>
      <c r="F35" s="69"/>
      <c r="G35" s="69"/>
      <c r="H35" s="69"/>
    </row>
    <row r="36" spans="1:8" ht="11.25" customHeight="1" hidden="1">
      <c r="A36" s="69"/>
      <c r="B36" s="69"/>
      <c r="C36" s="69"/>
      <c r="D36" s="69"/>
      <c r="E36" s="69"/>
      <c r="F36" s="69"/>
      <c r="G36" s="69"/>
      <c r="H36" s="69"/>
    </row>
    <row r="37" spans="1:8" ht="11.25" customHeight="1" hidden="1">
      <c r="A37" s="69"/>
      <c r="B37" s="69"/>
      <c r="C37" s="69"/>
      <c r="D37" s="69"/>
      <c r="E37" s="69"/>
      <c r="F37" s="69"/>
      <c r="G37" s="69"/>
      <c r="H37" s="69"/>
    </row>
    <row r="38" spans="1:8" ht="23.25" customHeight="1">
      <c r="A38" s="52" t="s">
        <v>99</v>
      </c>
      <c r="B38" s="52"/>
      <c r="C38" s="52"/>
      <c r="D38" s="52"/>
      <c r="E38" s="23"/>
      <c r="F38" s="23"/>
      <c r="G38" s="23"/>
      <c r="H38" s="23"/>
    </row>
    <row r="39" spans="1:8" ht="250.5" customHeight="1">
      <c r="A39" s="68" t="s">
        <v>179</v>
      </c>
      <c r="B39" s="68"/>
      <c r="C39" s="68"/>
      <c r="D39" s="68"/>
      <c r="E39" s="68"/>
      <c r="F39" s="68"/>
      <c r="G39" s="68"/>
      <c r="H39" s="68"/>
    </row>
    <row r="40" spans="1:8" ht="11.25" customHeight="1" hidden="1">
      <c r="A40" s="69"/>
      <c r="B40" s="69"/>
      <c r="C40" s="69"/>
      <c r="D40" s="69"/>
      <c r="E40" s="69"/>
      <c r="F40" s="69"/>
      <c r="G40" s="69"/>
      <c r="H40" s="69"/>
    </row>
    <row r="41" spans="1:8" ht="0.75" customHeight="1" hidden="1">
      <c r="A41" s="69"/>
      <c r="B41" s="69"/>
      <c r="C41" s="69"/>
      <c r="D41" s="69"/>
      <c r="E41" s="69"/>
      <c r="F41" s="69"/>
      <c r="G41" s="69"/>
      <c r="H41" s="69"/>
    </row>
    <row r="42" spans="1:8" ht="11.25" customHeight="1" hidden="1">
      <c r="A42" s="69"/>
      <c r="B42" s="69"/>
      <c r="C42" s="69"/>
      <c r="D42" s="69"/>
      <c r="E42" s="69"/>
      <c r="F42" s="69"/>
      <c r="G42" s="69"/>
      <c r="H42" s="69"/>
    </row>
    <row r="43" spans="1:8" ht="11.25" customHeight="1" hidden="1">
      <c r="A43" s="69"/>
      <c r="B43" s="69"/>
      <c r="C43" s="69"/>
      <c r="D43" s="69"/>
      <c r="E43" s="69"/>
      <c r="F43" s="69"/>
      <c r="G43" s="69"/>
      <c r="H43" s="69"/>
    </row>
    <row r="44" spans="1:4" s="23" customFormat="1" ht="23.25" customHeight="1">
      <c r="A44" s="52" t="s">
        <v>100</v>
      </c>
      <c r="B44" s="52"/>
      <c r="C44" s="52"/>
      <c r="D44" s="52"/>
    </row>
    <row r="45" spans="1:256" s="23" customFormat="1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3" customFormat="1" ht="103.5" customHeight="1">
      <c r="A46" s="70" t="s">
        <v>177</v>
      </c>
      <c r="B46" s="70"/>
      <c r="C46" s="70"/>
      <c r="D46" s="70"/>
      <c r="E46" s="70"/>
      <c r="F46" s="70"/>
      <c r="G46" s="70"/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s="23" customFormat="1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s="23" customFormat="1" ht="11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23" customFormat="1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23" customFormat="1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s="23" customFormat="1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s="23" customFormat="1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s="23" customFormat="1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s="23" customFormat="1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23" customFormat="1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s="23" customFormat="1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s="23" customFormat="1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s="23" customFormat="1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23" customFormat="1" ht="11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s="23" customFormat="1" ht="11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s="23" customFormat="1" ht="11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s="23" customFormat="1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s="23" customFormat="1" ht="11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s="23" customFormat="1" ht="11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23" customFormat="1" ht="11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3" customFormat="1" ht="11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s="23" customFormat="1" ht="11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s="23" customFormat="1" ht="11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23" customFormat="1" ht="11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3" customFormat="1" ht="11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s="23" customFormat="1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s="23" customFormat="1" ht="11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s="23" customFormat="1" ht="11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s="23" customFormat="1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s="23" customFormat="1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s="23" customFormat="1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s="23" customFormat="1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</row>
    <row r="78" spans="1:256" s="23" customFormat="1" ht="11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</row>
    <row r="79" spans="1:256" s="23" customFormat="1" ht="11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</row>
    <row r="80" spans="1:8" ht="11.25" customHeight="1">
      <c r="A80" s="53"/>
      <c r="B80" s="53"/>
      <c r="C80" s="53"/>
      <c r="D80" s="53"/>
      <c r="E80" s="53"/>
      <c r="F80" s="53"/>
      <c r="G80" s="53"/>
      <c r="H80" s="53"/>
    </row>
    <row r="81" spans="1:8" ht="11.25" customHeight="1">
      <c r="A81" s="53"/>
      <c r="B81" s="53"/>
      <c r="C81" s="53"/>
      <c r="D81" s="53"/>
      <c r="E81" s="53"/>
      <c r="F81" s="53"/>
      <c r="G81" s="53"/>
      <c r="H81" s="53"/>
    </row>
    <row r="82" spans="1:8" ht="11.25" customHeight="1">
      <c r="A82" s="53"/>
      <c r="B82" s="53"/>
      <c r="C82" s="53"/>
      <c r="D82" s="53"/>
      <c r="E82" s="53"/>
      <c r="F82" s="53"/>
      <c r="G82" s="53"/>
      <c r="H82" s="53"/>
    </row>
    <row r="83" spans="1:8" ht="11.25" customHeight="1">
      <c r="A83" s="71"/>
      <c r="B83" s="71"/>
      <c r="C83" s="71"/>
      <c r="D83" s="71"/>
      <c r="E83" s="71"/>
      <c r="F83" s="71"/>
      <c r="G83" s="71"/>
      <c r="H83" s="71"/>
    </row>
  </sheetData>
  <sheetProtection/>
  <mergeCells count="1179">
    <mergeCell ref="A23:H24"/>
    <mergeCell ref="D30:H30"/>
    <mergeCell ref="A36:H36"/>
    <mergeCell ref="A33:D33"/>
    <mergeCell ref="G26:H26"/>
    <mergeCell ref="B25:D25"/>
    <mergeCell ref="E26:F26"/>
    <mergeCell ref="A26:B26"/>
    <mergeCell ref="A35:H35"/>
    <mergeCell ref="A32:H32"/>
    <mergeCell ref="A48:H48"/>
    <mergeCell ref="A83:H83"/>
    <mergeCell ref="A80:H80"/>
    <mergeCell ref="A81:H81"/>
    <mergeCell ref="A82:H82"/>
    <mergeCell ref="A41:H41"/>
    <mergeCell ref="A39:H39"/>
    <mergeCell ref="A40:H40"/>
    <mergeCell ref="A37:H37"/>
    <mergeCell ref="A38:D38"/>
    <mergeCell ref="A42:H42"/>
    <mergeCell ref="A44:D44"/>
    <mergeCell ref="A47:H47"/>
    <mergeCell ref="A46:H46"/>
    <mergeCell ref="A43:H43"/>
    <mergeCell ref="A45:H45"/>
    <mergeCell ref="A27:F27"/>
    <mergeCell ref="A28:F28"/>
    <mergeCell ref="A30:C30"/>
    <mergeCell ref="A34:H34"/>
    <mergeCell ref="F1:H1"/>
    <mergeCell ref="F2:H2"/>
    <mergeCell ref="F3:H3"/>
    <mergeCell ref="G10:H10"/>
    <mergeCell ref="E7:H7"/>
    <mergeCell ref="E8:H8"/>
    <mergeCell ref="E9:H9"/>
    <mergeCell ref="D6:E6"/>
    <mergeCell ref="F6:G6"/>
    <mergeCell ref="F4:H4"/>
    <mergeCell ref="A22:F22"/>
    <mergeCell ref="G22:H22"/>
    <mergeCell ref="E12:H12"/>
    <mergeCell ref="G20:H20"/>
    <mergeCell ref="A15:H15"/>
    <mergeCell ref="A16:H16"/>
    <mergeCell ref="A17:D17"/>
    <mergeCell ref="E20:F20"/>
    <mergeCell ref="E17:F17"/>
    <mergeCell ref="E21:F21"/>
    <mergeCell ref="F5:H5"/>
    <mergeCell ref="G11:H11"/>
    <mergeCell ref="A13:H13"/>
    <mergeCell ref="A14:H14"/>
    <mergeCell ref="G18:H18"/>
    <mergeCell ref="E19:F19"/>
    <mergeCell ref="E11:F11"/>
    <mergeCell ref="G21:H21"/>
    <mergeCell ref="G17:H17"/>
    <mergeCell ref="G19:H19"/>
    <mergeCell ref="E18:F18"/>
    <mergeCell ref="BE45:BL45"/>
    <mergeCell ref="BM45:BT45"/>
    <mergeCell ref="I45:P45"/>
    <mergeCell ref="Q45:X45"/>
    <mergeCell ref="AO45:AV45"/>
    <mergeCell ref="AW45:BD45"/>
    <mergeCell ref="Y46:AF46"/>
    <mergeCell ref="AG46:AN46"/>
    <mergeCell ref="I9:I10"/>
    <mergeCell ref="I13:I16"/>
    <mergeCell ref="I46:P46"/>
    <mergeCell ref="Q46:X46"/>
    <mergeCell ref="Y45:AF45"/>
    <mergeCell ref="AG45:AN45"/>
    <mergeCell ref="CK46:CR46"/>
    <mergeCell ref="CS46:CZ46"/>
    <mergeCell ref="AO46:AV46"/>
    <mergeCell ref="AW46:BD46"/>
    <mergeCell ref="BE46:BL46"/>
    <mergeCell ref="BM46:BT46"/>
    <mergeCell ref="BU46:CB46"/>
    <mergeCell ref="CC46:CJ46"/>
    <mergeCell ref="DA46:DH46"/>
    <mergeCell ref="DI46:DP46"/>
    <mergeCell ref="DQ46:DX46"/>
    <mergeCell ref="DY46:EF46"/>
    <mergeCell ref="EG46:EN46"/>
    <mergeCell ref="EO46:EV46"/>
    <mergeCell ref="EW46:FD46"/>
    <mergeCell ref="FE46:FL46"/>
    <mergeCell ref="FM46:FT46"/>
    <mergeCell ref="FU46:GB46"/>
    <mergeCell ref="GC46:GJ46"/>
    <mergeCell ref="GK46:GR46"/>
    <mergeCell ref="GS46:GZ46"/>
    <mergeCell ref="HA46:HH46"/>
    <mergeCell ref="HI46:HP46"/>
    <mergeCell ref="HQ46:HX46"/>
    <mergeCell ref="HY46:IF46"/>
    <mergeCell ref="IG46:IN46"/>
    <mergeCell ref="IO46:IV46"/>
    <mergeCell ref="I47:P47"/>
    <mergeCell ref="Q47:X47"/>
    <mergeCell ref="Y47:AF47"/>
    <mergeCell ref="AG47:AN47"/>
    <mergeCell ref="AO47:AV47"/>
    <mergeCell ref="AW47:BD47"/>
    <mergeCell ref="BE47:BL47"/>
    <mergeCell ref="BM47:BT47"/>
    <mergeCell ref="BU47:CB47"/>
    <mergeCell ref="CC47:CJ47"/>
    <mergeCell ref="CK47:CR47"/>
    <mergeCell ref="CS47:CZ47"/>
    <mergeCell ref="DA47:DH47"/>
    <mergeCell ref="DI47:DP47"/>
    <mergeCell ref="DQ47:DX47"/>
    <mergeCell ref="DY47:EF47"/>
    <mergeCell ref="EG47:EN47"/>
    <mergeCell ref="EO47:EV47"/>
    <mergeCell ref="EW47:FD47"/>
    <mergeCell ref="FE47:FL47"/>
    <mergeCell ref="FM47:FT47"/>
    <mergeCell ref="FU47:GB47"/>
    <mergeCell ref="GC47:GJ47"/>
    <mergeCell ref="GK47:GR47"/>
    <mergeCell ref="GS47:GZ47"/>
    <mergeCell ref="HA47:HH47"/>
    <mergeCell ref="HI47:HP47"/>
    <mergeCell ref="HQ47:HX47"/>
    <mergeCell ref="HY47:IF47"/>
    <mergeCell ref="IG47:IN47"/>
    <mergeCell ref="IO47:IV47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BU48:CB48"/>
    <mergeCell ref="CC48:CJ48"/>
    <mergeCell ref="CK48:CR48"/>
    <mergeCell ref="CS48:CZ48"/>
    <mergeCell ref="DA48:DH48"/>
    <mergeCell ref="DI48:DP48"/>
    <mergeCell ref="DQ48:DX48"/>
    <mergeCell ref="DY48:EF48"/>
    <mergeCell ref="EG48:EN48"/>
    <mergeCell ref="EO48:EV48"/>
    <mergeCell ref="EW48:FD48"/>
    <mergeCell ref="FE48:FL48"/>
    <mergeCell ref="GS48:GZ48"/>
    <mergeCell ref="HA48:HH48"/>
    <mergeCell ref="GC48:GJ48"/>
    <mergeCell ref="GK48:GR48"/>
    <mergeCell ref="FM48:FT48"/>
    <mergeCell ref="FU48:GB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HY48:IF48"/>
    <mergeCell ref="IG48:IN48"/>
    <mergeCell ref="HI48:HP48"/>
    <mergeCell ref="HQ48:HX48"/>
    <mergeCell ref="BE49:BL49"/>
    <mergeCell ref="BM49:BT49"/>
    <mergeCell ref="BU49:CB49"/>
    <mergeCell ref="CC49:CJ49"/>
    <mergeCell ref="CK49:CR49"/>
    <mergeCell ref="CS49:CZ49"/>
    <mergeCell ref="DA49:DH49"/>
    <mergeCell ref="DI49:DP49"/>
    <mergeCell ref="DQ49:DX49"/>
    <mergeCell ref="DY49:EF49"/>
    <mergeCell ref="EG49:EN49"/>
    <mergeCell ref="EO49:EV49"/>
    <mergeCell ref="HY49:IF49"/>
    <mergeCell ref="IG49:IN49"/>
    <mergeCell ref="GC49:GJ49"/>
    <mergeCell ref="GK49:GR49"/>
    <mergeCell ref="GS49:GZ49"/>
    <mergeCell ref="HA49:HH49"/>
    <mergeCell ref="HI49:HP49"/>
    <mergeCell ref="HQ49:HX49"/>
    <mergeCell ref="EW49:FD49"/>
    <mergeCell ref="FE49:FL49"/>
    <mergeCell ref="FM49:FT49"/>
    <mergeCell ref="FU49:GB49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BU50:CB50"/>
    <mergeCell ref="CC50:CJ50"/>
    <mergeCell ref="CK50:CR50"/>
    <mergeCell ref="CS50:CZ50"/>
    <mergeCell ref="DA50:DH50"/>
    <mergeCell ref="DI50:DP50"/>
    <mergeCell ref="DQ50:DX50"/>
    <mergeCell ref="DY50:EF50"/>
    <mergeCell ref="EG50:EN50"/>
    <mergeCell ref="EO50:EV50"/>
    <mergeCell ref="EW50:FD50"/>
    <mergeCell ref="FE50:FL50"/>
    <mergeCell ref="FM50:FT50"/>
    <mergeCell ref="FU50:GB50"/>
    <mergeCell ref="GC50:GJ50"/>
    <mergeCell ref="GK50:GR50"/>
    <mergeCell ref="GS50:GZ50"/>
    <mergeCell ref="HA50:HH50"/>
    <mergeCell ref="HI50:HP50"/>
    <mergeCell ref="HQ50:HX50"/>
    <mergeCell ref="HY50:IF50"/>
    <mergeCell ref="IG50:IN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BE51:BL51"/>
    <mergeCell ref="BM51:BT51"/>
    <mergeCell ref="BU51:CB51"/>
    <mergeCell ref="CC51:CJ51"/>
    <mergeCell ref="CK51:CR51"/>
    <mergeCell ref="CS51:CZ51"/>
    <mergeCell ref="DA51:DH51"/>
    <mergeCell ref="DI51:DP51"/>
    <mergeCell ref="DQ51:DX51"/>
    <mergeCell ref="DY51:EF51"/>
    <mergeCell ref="EG51:EN51"/>
    <mergeCell ref="EO51:EV51"/>
    <mergeCell ref="EW51:FD51"/>
    <mergeCell ref="FE51:FL51"/>
    <mergeCell ref="FM51:FT51"/>
    <mergeCell ref="FU51:GB51"/>
    <mergeCell ref="GC51:GJ51"/>
    <mergeCell ref="GK51:GR51"/>
    <mergeCell ref="GS51:GZ51"/>
    <mergeCell ref="HA51:HH51"/>
    <mergeCell ref="HI51:HP51"/>
    <mergeCell ref="HQ51:HX51"/>
    <mergeCell ref="HY51:IF51"/>
    <mergeCell ref="IG51:IN51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BU52:CB52"/>
    <mergeCell ref="CC52:CJ52"/>
    <mergeCell ref="CK52:CR52"/>
    <mergeCell ref="CS52:CZ52"/>
    <mergeCell ref="DA52:DH52"/>
    <mergeCell ref="DI52:DP52"/>
    <mergeCell ref="DQ52:DX52"/>
    <mergeCell ref="DY52:EF52"/>
    <mergeCell ref="EG52:EN52"/>
    <mergeCell ref="EO52:EV52"/>
    <mergeCell ref="EW52:FD52"/>
    <mergeCell ref="FE52:FL52"/>
    <mergeCell ref="GS52:GZ52"/>
    <mergeCell ref="HA52:HH52"/>
    <mergeCell ref="GC52:GJ52"/>
    <mergeCell ref="GK52:GR52"/>
    <mergeCell ref="FM52:FT52"/>
    <mergeCell ref="FU52:GB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HY52:IF52"/>
    <mergeCell ref="IG52:IN52"/>
    <mergeCell ref="HI52:HP52"/>
    <mergeCell ref="HQ52:HX52"/>
    <mergeCell ref="BE53:BL53"/>
    <mergeCell ref="BM53:BT53"/>
    <mergeCell ref="BU53:CB53"/>
    <mergeCell ref="CC53:CJ53"/>
    <mergeCell ref="CK53:CR53"/>
    <mergeCell ref="CS53:CZ53"/>
    <mergeCell ref="DA53:DH53"/>
    <mergeCell ref="DI53:DP53"/>
    <mergeCell ref="DQ53:DX53"/>
    <mergeCell ref="DY53:EF53"/>
    <mergeCell ref="EG53:EN53"/>
    <mergeCell ref="EO53:EV53"/>
    <mergeCell ref="HY53:IF53"/>
    <mergeCell ref="IG53:IN53"/>
    <mergeCell ref="GC53:GJ53"/>
    <mergeCell ref="GK53:GR53"/>
    <mergeCell ref="GS53:GZ53"/>
    <mergeCell ref="HA53:HH53"/>
    <mergeCell ref="HI53:HP53"/>
    <mergeCell ref="HQ53:HX53"/>
    <mergeCell ref="EW53:FD53"/>
    <mergeCell ref="FE53:FL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BU54:CB54"/>
    <mergeCell ref="CC54:CJ54"/>
    <mergeCell ref="CK54:CR54"/>
    <mergeCell ref="CS54:CZ54"/>
    <mergeCell ref="DA54:DH54"/>
    <mergeCell ref="DI54:DP54"/>
    <mergeCell ref="DQ54:DX54"/>
    <mergeCell ref="DY54:EF54"/>
    <mergeCell ref="EG54:EN54"/>
    <mergeCell ref="EO54:EV54"/>
    <mergeCell ref="EW54:FD54"/>
    <mergeCell ref="FE54:FL54"/>
    <mergeCell ref="FM54:FT54"/>
    <mergeCell ref="FU54:GB54"/>
    <mergeCell ref="GC54:GJ54"/>
    <mergeCell ref="GK54:GR54"/>
    <mergeCell ref="GS54:GZ54"/>
    <mergeCell ref="HA54:HH54"/>
    <mergeCell ref="HI54:HP54"/>
    <mergeCell ref="HQ54:HX54"/>
    <mergeCell ref="HY54:IF54"/>
    <mergeCell ref="IG54:IN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BU55:CB55"/>
    <mergeCell ref="CC55:CJ55"/>
    <mergeCell ref="CK55:CR55"/>
    <mergeCell ref="CS55:CZ55"/>
    <mergeCell ref="DA55:DH55"/>
    <mergeCell ref="DI55:DP55"/>
    <mergeCell ref="DQ55:DX55"/>
    <mergeCell ref="DY55:EF55"/>
    <mergeCell ref="EG55:EN55"/>
    <mergeCell ref="EO55:EV55"/>
    <mergeCell ref="EW55:FD55"/>
    <mergeCell ref="FE55:FL55"/>
    <mergeCell ref="FM55:FT55"/>
    <mergeCell ref="FU55:GB55"/>
    <mergeCell ref="GC55:GJ55"/>
    <mergeCell ref="GK55:GR55"/>
    <mergeCell ref="GS55:GZ55"/>
    <mergeCell ref="HA55:HH55"/>
    <mergeCell ref="HI55:HP55"/>
    <mergeCell ref="HQ55:HX55"/>
    <mergeCell ref="HY55:IF55"/>
    <mergeCell ref="IG55:IN55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BU56:CB56"/>
    <mergeCell ref="CC56:CJ56"/>
    <mergeCell ref="CK56:CR56"/>
    <mergeCell ref="CS56:CZ56"/>
    <mergeCell ref="DA56:DH56"/>
    <mergeCell ref="DI56:DP56"/>
    <mergeCell ref="DQ56:DX56"/>
    <mergeCell ref="DY56:EF56"/>
    <mergeCell ref="EG56:EN56"/>
    <mergeCell ref="EO56:EV56"/>
    <mergeCell ref="EW56:FD56"/>
    <mergeCell ref="FE56:FL56"/>
    <mergeCell ref="GS56:GZ56"/>
    <mergeCell ref="HA56:HH56"/>
    <mergeCell ref="GC56:GJ56"/>
    <mergeCell ref="GK56:GR56"/>
    <mergeCell ref="FM56:FT56"/>
    <mergeCell ref="FU56:GB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HY56:IF56"/>
    <mergeCell ref="IG56:IN56"/>
    <mergeCell ref="HI56:HP56"/>
    <mergeCell ref="HQ56:HX56"/>
    <mergeCell ref="BE57:BL57"/>
    <mergeCell ref="BM57:BT57"/>
    <mergeCell ref="BU57:CB57"/>
    <mergeCell ref="CC57:CJ57"/>
    <mergeCell ref="CK57:CR57"/>
    <mergeCell ref="CS57:CZ57"/>
    <mergeCell ref="DA57:DH57"/>
    <mergeCell ref="DI57:DP57"/>
    <mergeCell ref="DQ57:DX57"/>
    <mergeCell ref="DY57:EF57"/>
    <mergeCell ref="EG57:EN57"/>
    <mergeCell ref="EO57:EV57"/>
    <mergeCell ref="HY57:IF57"/>
    <mergeCell ref="IG57:IN57"/>
    <mergeCell ref="GC57:GJ57"/>
    <mergeCell ref="GK57:GR57"/>
    <mergeCell ref="GS57:GZ57"/>
    <mergeCell ref="HA57:HH57"/>
    <mergeCell ref="HI57:HP57"/>
    <mergeCell ref="HQ57:HX57"/>
    <mergeCell ref="EW57:FD57"/>
    <mergeCell ref="FE57:FL57"/>
    <mergeCell ref="FM57:FT57"/>
    <mergeCell ref="FU57:GB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BU58:CB58"/>
    <mergeCell ref="CC58:CJ58"/>
    <mergeCell ref="CK58:CR58"/>
    <mergeCell ref="CS58:CZ58"/>
    <mergeCell ref="DA58:DH58"/>
    <mergeCell ref="DI58:DP58"/>
    <mergeCell ref="DQ58:DX58"/>
    <mergeCell ref="DY58:EF58"/>
    <mergeCell ref="EG58:EN58"/>
    <mergeCell ref="EO58:EV58"/>
    <mergeCell ref="EW58:FD58"/>
    <mergeCell ref="FE58:FL58"/>
    <mergeCell ref="FM58:FT58"/>
    <mergeCell ref="FU58:GB58"/>
    <mergeCell ref="GC58:GJ58"/>
    <mergeCell ref="GK58:GR58"/>
    <mergeCell ref="GS58:GZ58"/>
    <mergeCell ref="HA58:HH58"/>
    <mergeCell ref="HI58:HP58"/>
    <mergeCell ref="HQ58:HX58"/>
    <mergeCell ref="HY58:IF58"/>
    <mergeCell ref="IG58:IN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BU59:CB59"/>
    <mergeCell ref="CC59:CJ59"/>
    <mergeCell ref="CK59:CR59"/>
    <mergeCell ref="CS59:CZ59"/>
    <mergeCell ref="DA59:DH59"/>
    <mergeCell ref="DI59:DP59"/>
    <mergeCell ref="DQ59:DX59"/>
    <mergeCell ref="DY59:EF59"/>
    <mergeCell ref="EG59:EN59"/>
    <mergeCell ref="EO59:EV59"/>
    <mergeCell ref="EW59:FD59"/>
    <mergeCell ref="FE59:FL59"/>
    <mergeCell ref="FM59:FT59"/>
    <mergeCell ref="FU59:GB59"/>
    <mergeCell ref="GC59:GJ59"/>
    <mergeCell ref="GK59:GR59"/>
    <mergeCell ref="GS59:GZ59"/>
    <mergeCell ref="HA59:HH59"/>
    <mergeCell ref="HI59:HP59"/>
    <mergeCell ref="HQ59:HX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BU60:CB60"/>
    <mergeCell ref="CC60:CJ60"/>
    <mergeCell ref="CK60:CR60"/>
    <mergeCell ref="CS60:CZ60"/>
    <mergeCell ref="DA60:DH60"/>
    <mergeCell ref="DI60:DP60"/>
    <mergeCell ref="DQ60:DX60"/>
    <mergeCell ref="DY60:EF60"/>
    <mergeCell ref="EG60:EN60"/>
    <mergeCell ref="EO60:EV60"/>
    <mergeCell ref="EW60:FD60"/>
    <mergeCell ref="FE60:FL60"/>
    <mergeCell ref="GS60:GZ60"/>
    <mergeCell ref="HA60:HH60"/>
    <mergeCell ref="GC60:GJ60"/>
    <mergeCell ref="GK60:GR60"/>
    <mergeCell ref="FM60:FT60"/>
    <mergeCell ref="FU60:GB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HY60:IF60"/>
    <mergeCell ref="IG60:IN60"/>
    <mergeCell ref="HI60:HP60"/>
    <mergeCell ref="HQ60:HX60"/>
    <mergeCell ref="BE61:BL61"/>
    <mergeCell ref="BM61:BT61"/>
    <mergeCell ref="BU61:CB61"/>
    <mergeCell ref="CC61:CJ61"/>
    <mergeCell ref="CK61:CR61"/>
    <mergeCell ref="CS61:CZ61"/>
    <mergeCell ref="DA61:DH61"/>
    <mergeCell ref="DI61:DP61"/>
    <mergeCell ref="DQ61:DX61"/>
    <mergeCell ref="DY61:EF61"/>
    <mergeCell ref="EG61:EN61"/>
    <mergeCell ref="EO61:EV61"/>
    <mergeCell ref="HY61:IF61"/>
    <mergeCell ref="IG61:IN61"/>
    <mergeCell ref="GC61:GJ61"/>
    <mergeCell ref="GK61:GR61"/>
    <mergeCell ref="GS61:GZ61"/>
    <mergeCell ref="HA61:HH61"/>
    <mergeCell ref="HI61:HP61"/>
    <mergeCell ref="HQ61:HX61"/>
    <mergeCell ref="EW61:FD61"/>
    <mergeCell ref="FE61:FL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BU62:CB62"/>
    <mergeCell ref="CC62:CJ62"/>
    <mergeCell ref="CK62:CR62"/>
    <mergeCell ref="CS62:CZ62"/>
    <mergeCell ref="DA62:DH62"/>
    <mergeCell ref="DI62:DP62"/>
    <mergeCell ref="DQ62:DX62"/>
    <mergeCell ref="DY62:EF62"/>
    <mergeCell ref="EG62:EN62"/>
    <mergeCell ref="EO62:EV62"/>
    <mergeCell ref="EW62:FD62"/>
    <mergeCell ref="FE62:FL62"/>
    <mergeCell ref="FM62:FT62"/>
    <mergeCell ref="FU62:GB62"/>
    <mergeCell ref="GC62:GJ62"/>
    <mergeCell ref="GK62:GR62"/>
    <mergeCell ref="GS62:GZ62"/>
    <mergeCell ref="HA62:HH62"/>
    <mergeCell ref="HI62:HP62"/>
    <mergeCell ref="HQ62:HX62"/>
    <mergeCell ref="HY62:IF62"/>
    <mergeCell ref="IG62:IN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BU63:CB63"/>
    <mergeCell ref="CC63:CJ63"/>
    <mergeCell ref="CK63:CR63"/>
    <mergeCell ref="CS63:CZ63"/>
    <mergeCell ref="DA63:DH63"/>
    <mergeCell ref="DI63:DP63"/>
    <mergeCell ref="DQ63:DX63"/>
    <mergeCell ref="DY63:EF63"/>
    <mergeCell ref="EG63:EN63"/>
    <mergeCell ref="EO63:EV63"/>
    <mergeCell ref="EW63:FD63"/>
    <mergeCell ref="FE63:FL63"/>
    <mergeCell ref="FM63:FT63"/>
    <mergeCell ref="FU63:GB63"/>
    <mergeCell ref="GC63:GJ63"/>
    <mergeCell ref="GK63:GR63"/>
    <mergeCell ref="GS63:GZ63"/>
    <mergeCell ref="HA63:HH63"/>
    <mergeCell ref="HI63:HP63"/>
    <mergeCell ref="HQ63:HX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BU64:CB64"/>
    <mergeCell ref="CC64:CJ64"/>
    <mergeCell ref="CK64:CR64"/>
    <mergeCell ref="CS64:CZ64"/>
    <mergeCell ref="DA64:DH64"/>
    <mergeCell ref="DI64:DP64"/>
    <mergeCell ref="DQ64:DX64"/>
    <mergeCell ref="DY64:EF64"/>
    <mergeCell ref="EG64:EN64"/>
    <mergeCell ref="EO64:EV64"/>
    <mergeCell ref="EW64:FD64"/>
    <mergeCell ref="FE64:FL64"/>
    <mergeCell ref="GS64:GZ64"/>
    <mergeCell ref="HA64:HH64"/>
    <mergeCell ref="GC64:GJ64"/>
    <mergeCell ref="GK64:GR64"/>
    <mergeCell ref="FM64:FT64"/>
    <mergeCell ref="FU64:GB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HY64:IF64"/>
    <mergeCell ref="IG64:IN64"/>
    <mergeCell ref="HI64:HP64"/>
    <mergeCell ref="HQ64:HX64"/>
    <mergeCell ref="BE65:BL65"/>
    <mergeCell ref="BM65:BT65"/>
    <mergeCell ref="BU65:CB65"/>
    <mergeCell ref="CC65:CJ65"/>
    <mergeCell ref="CK65:CR65"/>
    <mergeCell ref="CS65:CZ65"/>
    <mergeCell ref="DA65:DH65"/>
    <mergeCell ref="DI65:DP65"/>
    <mergeCell ref="DQ65:DX65"/>
    <mergeCell ref="DY65:EF65"/>
    <mergeCell ref="EG65:EN65"/>
    <mergeCell ref="EO65:EV65"/>
    <mergeCell ref="HY65:IF65"/>
    <mergeCell ref="IG65:IN65"/>
    <mergeCell ref="GC65:GJ65"/>
    <mergeCell ref="GK65:GR65"/>
    <mergeCell ref="GS65:GZ65"/>
    <mergeCell ref="HA65:HH65"/>
    <mergeCell ref="HI65:HP65"/>
    <mergeCell ref="HQ65:HX65"/>
    <mergeCell ref="EW65:FD65"/>
    <mergeCell ref="FE65:FL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BU66:CB66"/>
    <mergeCell ref="CC66:CJ66"/>
    <mergeCell ref="CK66:CR66"/>
    <mergeCell ref="CS66:CZ66"/>
    <mergeCell ref="DA66:DH66"/>
    <mergeCell ref="DI66:DP66"/>
    <mergeCell ref="DQ66:DX66"/>
    <mergeCell ref="DY66:EF66"/>
    <mergeCell ref="EG66:EN66"/>
    <mergeCell ref="EO66:EV66"/>
    <mergeCell ref="EW66:FD66"/>
    <mergeCell ref="FE66:FL66"/>
    <mergeCell ref="FM66:FT66"/>
    <mergeCell ref="FU66:GB66"/>
    <mergeCell ref="GC66:GJ66"/>
    <mergeCell ref="GK66:GR66"/>
    <mergeCell ref="GS66:GZ66"/>
    <mergeCell ref="HA66:HH66"/>
    <mergeCell ref="HI66:HP66"/>
    <mergeCell ref="HQ66:HX66"/>
    <mergeCell ref="HY66:IF66"/>
    <mergeCell ref="IG66:IN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BU67:CB67"/>
    <mergeCell ref="CC67:CJ67"/>
    <mergeCell ref="CK67:CR67"/>
    <mergeCell ref="CS67:CZ67"/>
    <mergeCell ref="DA67:DH67"/>
    <mergeCell ref="DI67:DP67"/>
    <mergeCell ref="DQ67:DX67"/>
    <mergeCell ref="DY67:EF67"/>
    <mergeCell ref="EG67:EN67"/>
    <mergeCell ref="EO67:EV67"/>
    <mergeCell ref="EW67:FD67"/>
    <mergeCell ref="FE67:FL67"/>
    <mergeCell ref="FM67:FT67"/>
    <mergeCell ref="FU67:GB67"/>
    <mergeCell ref="GC67:GJ67"/>
    <mergeCell ref="GK67:GR67"/>
    <mergeCell ref="GS67:GZ67"/>
    <mergeCell ref="HA67:HH67"/>
    <mergeCell ref="HI67:HP67"/>
    <mergeCell ref="HQ67:HX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BU68:CB68"/>
    <mergeCell ref="CC68:CJ68"/>
    <mergeCell ref="CK68:CR68"/>
    <mergeCell ref="CS68:CZ68"/>
    <mergeCell ref="DA68:DH68"/>
    <mergeCell ref="DI68:DP68"/>
    <mergeCell ref="DQ68:DX68"/>
    <mergeCell ref="DY68:EF68"/>
    <mergeCell ref="EG68:EN68"/>
    <mergeCell ref="EO68:EV68"/>
    <mergeCell ref="EW68:FD68"/>
    <mergeCell ref="FE68:FL68"/>
    <mergeCell ref="GS68:GZ68"/>
    <mergeCell ref="HA68:HH68"/>
    <mergeCell ref="GC68:GJ68"/>
    <mergeCell ref="GK68:GR68"/>
    <mergeCell ref="FM68:FT68"/>
    <mergeCell ref="FU68:GB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HY68:IF68"/>
    <mergeCell ref="IG68:IN68"/>
    <mergeCell ref="HI68:HP68"/>
    <mergeCell ref="HQ68:HX68"/>
    <mergeCell ref="BE69:BL69"/>
    <mergeCell ref="BM69:BT69"/>
    <mergeCell ref="BU69:CB69"/>
    <mergeCell ref="CC69:CJ69"/>
    <mergeCell ref="CK69:CR69"/>
    <mergeCell ref="CS69:CZ69"/>
    <mergeCell ref="DA69:DH69"/>
    <mergeCell ref="DI69:DP69"/>
    <mergeCell ref="DQ69:DX69"/>
    <mergeCell ref="DY69:EF69"/>
    <mergeCell ref="EG69:EN69"/>
    <mergeCell ref="EO69:EV69"/>
    <mergeCell ref="HY69:IF69"/>
    <mergeCell ref="IG69:IN69"/>
    <mergeCell ref="GC69:GJ69"/>
    <mergeCell ref="GK69:GR69"/>
    <mergeCell ref="GS69:GZ69"/>
    <mergeCell ref="HA69:HH69"/>
    <mergeCell ref="HI69:HP69"/>
    <mergeCell ref="HQ69:HX69"/>
    <mergeCell ref="EW69:FD69"/>
    <mergeCell ref="FE69:FL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BU70:CB70"/>
    <mergeCell ref="CC70:CJ70"/>
    <mergeCell ref="CK70:CR70"/>
    <mergeCell ref="CS70:CZ70"/>
    <mergeCell ref="DA70:DH70"/>
    <mergeCell ref="DI70:DP70"/>
    <mergeCell ref="DQ70:DX70"/>
    <mergeCell ref="DY70:EF70"/>
    <mergeCell ref="EG70:EN70"/>
    <mergeCell ref="EO70:EV70"/>
    <mergeCell ref="EW70:FD70"/>
    <mergeCell ref="FE70:FL70"/>
    <mergeCell ref="FM70:FT70"/>
    <mergeCell ref="FU70:GB70"/>
    <mergeCell ref="GC70:GJ70"/>
    <mergeCell ref="GK70:GR70"/>
    <mergeCell ref="GS70:GZ70"/>
    <mergeCell ref="HA70:HH70"/>
    <mergeCell ref="HI70:HP70"/>
    <mergeCell ref="HQ70:HX70"/>
    <mergeCell ref="HY70:IF70"/>
    <mergeCell ref="IG70:IN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BU71:CB71"/>
    <mergeCell ref="CC71:CJ71"/>
    <mergeCell ref="CK71:CR71"/>
    <mergeCell ref="CS71:CZ71"/>
    <mergeCell ref="DA71:DH71"/>
    <mergeCell ref="DI71:DP71"/>
    <mergeCell ref="DQ71:DX71"/>
    <mergeCell ref="DY71:EF71"/>
    <mergeCell ref="EG71:EN71"/>
    <mergeCell ref="EO71:EV71"/>
    <mergeCell ref="EW71:FD71"/>
    <mergeCell ref="FE71:FL71"/>
    <mergeCell ref="FM71:FT71"/>
    <mergeCell ref="FU71:GB71"/>
    <mergeCell ref="GC71:GJ71"/>
    <mergeCell ref="GK71:GR71"/>
    <mergeCell ref="GS71:GZ71"/>
    <mergeCell ref="HA71:HH71"/>
    <mergeCell ref="HI71:HP71"/>
    <mergeCell ref="HQ71:HX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BU72:CB72"/>
    <mergeCell ref="CC72:CJ72"/>
    <mergeCell ref="CK72:CR72"/>
    <mergeCell ref="CS72:CZ72"/>
    <mergeCell ref="DA72:DH72"/>
    <mergeCell ref="DI72:DP72"/>
    <mergeCell ref="DQ72:DX72"/>
    <mergeCell ref="DY72:EF72"/>
    <mergeCell ref="EG72:EN72"/>
    <mergeCell ref="EO72:EV72"/>
    <mergeCell ref="EW72:FD72"/>
    <mergeCell ref="FE72:FL72"/>
    <mergeCell ref="GS72:GZ72"/>
    <mergeCell ref="HA72:HH72"/>
    <mergeCell ref="GC72:GJ72"/>
    <mergeCell ref="GK72:GR72"/>
    <mergeCell ref="FM72:FT72"/>
    <mergeCell ref="FU72:GB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HY72:IF72"/>
    <mergeCell ref="IG72:IN72"/>
    <mergeCell ref="HI72:HP72"/>
    <mergeCell ref="HQ72:HX72"/>
    <mergeCell ref="BE73:BL73"/>
    <mergeCell ref="BM73:BT73"/>
    <mergeCell ref="BU73:CB73"/>
    <mergeCell ref="CC73:CJ73"/>
    <mergeCell ref="CK73:CR73"/>
    <mergeCell ref="CS73:CZ73"/>
    <mergeCell ref="DA73:DH73"/>
    <mergeCell ref="DI73:DP73"/>
    <mergeCell ref="DQ73:DX73"/>
    <mergeCell ref="DY73:EF73"/>
    <mergeCell ref="EG73:EN73"/>
    <mergeCell ref="EO73:EV73"/>
    <mergeCell ref="HY73:IF73"/>
    <mergeCell ref="IG73:IN73"/>
    <mergeCell ref="GC73:GJ73"/>
    <mergeCell ref="GK73:GR73"/>
    <mergeCell ref="GS73:GZ73"/>
    <mergeCell ref="HA73:HH73"/>
    <mergeCell ref="HI73:HP73"/>
    <mergeCell ref="HQ73:HX73"/>
    <mergeCell ref="EW73:FD73"/>
    <mergeCell ref="FE73:FL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BU74:CB74"/>
    <mergeCell ref="CC74:CJ74"/>
    <mergeCell ref="CK74:CR74"/>
    <mergeCell ref="CS74:CZ74"/>
    <mergeCell ref="DA74:DH74"/>
    <mergeCell ref="DI74:DP74"/>
    <mergeCell ref="DQ74:DX74"/>
    <mergeCell ref="DY74:EF74"/>
    <mergeCell ref="EG74:EN74"/>
    <mergeCell ref="EO74:EV74"/>
    <mergeCell ref="EW74:FD74"/>
    <mergeCell ref="FE74:FL74"/>
    <mergeCell ref="FM74:FT74"/>
    <mergeCell ref="FU74:GB74"/>
    <mergeCell ref="GC74:GJ74"/>
    <mergeCell ref="GK74:GR74"/>
    <mergeCell ref="GS74:GZ74"/>
    <mergeCell ref="HA74:HH74"/>
    <mergeCell ref="HI74:HP74"/>
    <mergeCell ref="HQ74:HX74"/>
    <mergeCell ref="HY74:IF74"/>
    <mergeCell ref="IG74:IN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BU75:CB75"/>
    <mergeCell ref="CC75:CJ75"/>
    <mergeCell ref="CK75:CR75"/>
    <mergeCell ref="CS75:CZ75"/>
    <mergeCell ref="DA75:DH75"/>
    <mergeCell ref="DI75:DP75"/>
    <mergeCell ref="DQ75:DX75"/>
    <mergeCell ref="DY75:EF75"/>
    <mergeCell ref="EG75:EN75"/>
    <mergeCell ref="EO75:EV75"/>
    <mergeCell ref="EW75:FD75"/>
    <mergeCell ref="FE75:FL75"/>
    <mergeCell ref="FM75:FT75"/>
    <mergeCell ref="FU75:GB75"/>
    <mergeCell ref="GC75:GJ75"/>
    <mergeCell ref="GK75:GR75"/>
    <mergeCell ref="GS75:GZ75"/>
    <mergeCell ref="HA75:HH75"/>
    <mergeCell ref="HI75:HP75"/>
    <mergeCell ref="HQ75:HX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BU76:CB76"/>
    <mergeCell ref="CC76:CJ76"/>
    <mergeCell ref="CK76:CR76"/>
    <mergeCell ref="CS76:CZ76"/>
    <mergeCell ref="DA76:DH76"/>
    <mergeCell ref="DI76:DP76"/>
    <mergeCell ref="DQ76:DX76"/>
    <mergeCell ref="DY76:EF76"/>
    <mergeCell ref="EG76:EN76"/>
    <mergeCell ref="EO76:EV76"/>
    <mergeCell ref="EW76:FD76"/>
    <mergeCell ref="FE76:FL76"/>
    <mergeCell ref="GS76:GZ76"/>
    <mergeCell ref="HA76:HH76"/>
    <mergeCell ref="GC76:GJ76"/>
    <mergeCell ref="GK76:GR76"/>
    <mergeCell ref="FM76:FT76"/>
    <mergeCell ref="FU76:GB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HY76:IF76"/>
    <mergeCell ref="IG76:IN76"/>
    <mergeCell ref="HI76:HP76"/>
    <mergeCell ref="HQ76:HX76"/>
    <mergeCell ref="BE77:BL77"/>
    <mergeCell ref="BM77:BT77"/>
    <mergeCell ref="BU77:CB77"/>
    <mergeCell ref="CC77:CJ77"/>
    <mergeCell ref="CK77:CR77"/>
    <mergeCell ref="CS77:CZ77"/>
    <mergeCell ref="DA77:DH77"/>
    <mergeCell ref="DI77:DP77"/>
    <mergeCell ref="DQ77:DX77"/>
    <mergeCell ref="DY77:EF77"/>
    <mergeCell ref="EG77:EN77"/>
    <mergeCell ref="EO77:EV77"/>
    <mergeCell ref="HY77:IF77"/>
    <mergeCell ref="IG77:IN77"/>
    <mergeCell ref="GC77:GJ77"/>
    <mergeCell ref="GK77:GR77"/>
    <mergeCell ref="GS77:GZ77"/>
    <mergeCell ref="HA77:HH77"/>
    <mergeCell ref="HI77:HP77"/>
    <mergeCell ref="HQ77:HX77"/>
    <mergeCell ref="EW77:FD77"/>
    <mergeCell ref="FE77:FL77"/>
    <mergeCell ref="FM77:FT77"/>
    <mergeCell ref="FU77:GB77"/>
    <mergeCell ref="IO77:IV77"/>
    <mergeCell ref="A78:H78"/>
    <mergeCell ref="I78:P78"/>
    <mergeCell ref="Q78:X78"/>
    <mergeCell ref="Y78:AF78"/>
    <mergeCell ref="AG78:AN78"/>
    <mergeCell ref="AO78:AV78"/>
    <mergeCell ref="AW78:BD78"/>
    <mergeCell ref="BE78:BL78"/>
    <mergeCell ref="BM78:BT78"/>
    <mergeCell ref="BU78:CB78"/>
    <mergeCell ref="CC78:CJ78"/>
    <mergeCell ref="CK78:CR78"/>
    <mergeCell ref="CS78:CZ78"/>
    <mergeCell ref="DA78:DH78"/>
    <mergeCell ref="DI78:DP78"/>
    <mergeCell ref="DQ78:DX78"/>
    <mergeCell ref="DY78:EF78"/>
    <mergeCell ref="EG78:EN78"/>
    <mergeCell ref="EO78:EV78"/>
    <mergeCell ref="EW78:FD78"/>
    <mergeCell ref="FE78:FL78"/>
    <mergeCell ref="FM78:FT78"/>
    <mergeCell ref="FU78:GB78"/>
    <mergeCell ref="GC78:GJ78"/>
    <mergeCell ref="GK78:GR78"/>
    <mergeCell ref="GS78:GZ78"/>
    <mergeCell ref="HA78:HH78"/>
    <mergeCell ref="HI78:HP78"/>
    <mergeCell ref="HQ78:HX78"/>
    <mergeCell ref="HY78:IF78"/>
    <mergeCell ref="IG78:IN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BE79:BL79"/>
    <mergeCell ref="BM79:BT79"/>
    <mergeCell ref="BU79:CB79"/>
    <mergeCell ref="CC79:CJ79"/>
    <mergeCell ref="CK79:CR79"/>
    <mergeCell ref="CS79:CZ79"/>
    <mergeCell ref="DA79:DH79"/>
    <mergeCell ref="DI79:DP79"/>
    <mergeCell ref="DQ79:DX79"/>
    <mergeCell ref="DY79:EF79"/>
    <mergeCell ref="EG79:EN79"/>
    <mergeCell ref="EO79:EV79"/>
    <mergeCell ref="EW79:FD79"/>
    <mergeCell ref="FE79:FL79"/>
    <mergeCell ref="FM79:FT79"/>
    <mergeCell ref="FU79:GB79"/>
    <mergeCell ref="GC79:GJ79"/>
    <mergeCell ref="GK79:GR79"/>
    <mergeCell ref="GS79:GZ79"/>
    <mergeCell ref="HA79:HH79"/>
    <mergeCell ref="IO79:IV79"/>
    <mergeCell ref="HI79:HP79"/>
    <mergeCell ref="HQ79:HX79"/>
    <mergeCell ref="HY79:IF79"/>
    <mergeCell ref="IG79:IN79"/>
    <mergeCell ref="DQ45:DX45"/>
    <mergeCell ref="DY45:EF45"/>
    <mergeCell ref="BU45:CB45"/>
    <mergeCell ref="CC45:CJ45"/>
    <mergeCell ref="CK45:CR45"/>
    <mergeCell ref="CS45:CZ45"/>
    <mergeCell ref="DA45:DH45"/>
    <mergeCell ref="DI45:DP45"/>
    <mergeCell ref="EG45:EN45"/>
    <mergeCell ref="EO45:EV45"/>
    <mergeCell ref="EW45:FD45"/>
    <mergeCell ref="FE45:FL45"/>
    <mergeCell ref="FM45:FT45"/>
    <mergeCell ref="FU45:GB45"/>
    <mergeCell ref="GC45:GJ45"/>
    <mergeCell ref="GK45:GR45"/>
    <mergeCell ref="HY45:IF45"/>
    <mergeCell ref="IG45:IN45"/>
    <mergeCell ref="IO45:IV45"/>
    <mergeCell ref="GS45:GZ45"/>
    <mergeCell ref="HA45:HH45"/>
    <mergeCell ref="HI45:HP45"/>
    <mergeCell ref="HQ45:HX45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6" t="s">
        <v>0</v>
      </c>
      <c r="B1" s="76"/>
    </row>
    <row r="2" spans="1:2" s="23" customFormat="1" ht="15" customHeight="1">
      <c r="A2" s="25" t="s">
        <v>1</v>
      </c>
      <c r="B2" s="25" t="s">
        <v>2</v>
      </c>
    </row>
    <row r="3" spans="1:2" s="23" customFormat="1" ht="15" customHeight="1">
      <c r="A3" s="25">
        <v>1</v>
      </c>
      <c r="B3" s="25">
        <v>2</v>
      </c>
    </row>
    <row r="4" spans="1:2" s="23" customFormat="1" ht="15" customHeight="1">
      <c r="A4" s="26" t="s">
        <v>3</v>
      </c>
      <c r="B4" s="24"/>
    </row>
    <row r="5" spans="1:2" s="23" customFormat="1" ht="15" customHeight="1">
      <c r="A5" s="26" t="s">
        <v>4</v>
      </c>
      <c r="B5" s="24"/>
    </row>
    <row r="6" spans="1:2" s="23" customFormat="1" ht="15" customHeight="1">
      <c r="A6" s="26" t="s">
        <v>5</v>
      </c>
      <c r="B6" s="18">
        <v>30630.6</v>
      </c>
    </row>
    <row r="7" spans="1:2" s="23" customFormat="1" ht="15" customHeight="1">
      <c r="A7" s="26" t="s">
        <v>6</v>
      </c>
      <c r="B7" s="18"/>
    </row>
    <row r="8" spans="1:2" s="23" customFormat="1" ht="15" customHeight="1">
      <c r="A8" s="26" t="s">
        <v>7</v>
      </c>
      <c r="B8" s="18">
        <v>30630.6</v>
      </c>
    </row>
    <row r="9" spans="1:2" s="23" customFormat="1" ht="15" customHeight="1">
      <c r="A9" s="26" t="s">
        <v>8</v>
      </c>
      <c r="B9" s="18"/>
    </row>
    <row r="10" spans="1:2" s="23" customFormat="1" ht="15" customHeight="1">
      <c r="A10" s="26" t="s">
        <v>9</v>
      </c>
      <c r="B10" s="18"/>
    </row>
    <row r="11" spans="1:2" s="23" customFormat="1" ht="15" customHeight="1">
      <c r="A11" s="26" t="s">
        <v>10</v>
      </c>
      <c r="B11" s="18">
        <v>241</v>
      </c>
    </row>
    <row r="12" spans="1:2" s="23" customFormat="1" ht="15" customHeight="1">
      <c r="A12" s="26" t="s">
        <v>11</v>
      </c>
      <c r="B12" s="18">
        <v>30217</v>
      </c>
    </row>
    <row r="13" spans="1:2" s="23" customFormat="1" ht="15" customHeight="1">
      <c r="A13" s="26" t="s">
        <v>6</v>
      </c>
      <c r="B13" s="18"/>
    </row>
    <row r="14" spans="1:2" s="23" customFormat="1" ht="15" customHeight="1">
      <c r="A14" s="26" t="s">
        <v>12</v>
      </c>
      <c r="B14" s="18">
        <v>2359</v>
      </c>
    </row>
    <row r="15" spans="1:2" s="23" customFormat="1" ht="15" customHeight="1">
      <c r="A15" s="26" t="s">
        <v>13</v>
      </c>
      <c r="B15" s="18">
        <v>103</v>
      </c>
    </row>
    <row r="16" spans="1:2" s="23" customFormat="1" ht="15" customHeight="1">
      <c r="A16" s="26" t="s">
        <v>14</v>
      </c>
      <c r="B16" s="18">
        <v>55</v>
      </c>
    </row>
    <row r="17" spans="1:2" s="23" customFormat="1" ht="15" customHeight="1">
      <c r="A17" s="26" t="s">
        <v>4</v>
      </c>
      <c r="B17" s="18"/>
    </row>
    <row r="18" spans="1:2" s="23" customFormat="1" ht="15" customHeight="1">
      <c r="A18" s="26" t="s">
        <v>108</v>
      </c>
      <c r="B18" s="18"/>
    </row>
    <row r="19" spans="1:2" s="23" customFormat="1" ht="15" customHeight="1">
      <c r="A19" s="26" t="s">
        <v>109</v>
      </c>
      <c r="B19" s="18">
        <f>B22+B24+B26</f>
        <v>55</v>
      </c>
    </row>
    <row r="20" spans="1:2" s="23" customFormat="1" ht="15" customHeight="1">
      <c r="A20" s="26" t="s">
        <v>15</v>
      </c>
      <c r="B20" s="18"/>
    </row>
    <row r="21" spans="1:2" s="23" customFormat="1" ht="15" customHeight="1">
      <c r="A21" s="26" t="s">
        <v>6</v>
      </c>
      <c r="B21" s="18"/>
    </row>
    <row r="22" spans="1:2" s="23" customFormat="1" ht="15" customHeight="1">
      <c r="A22" s="26" t="s">
        <v>16</v>
      </c>
      <c r="B22" s="18">
        <v>37</v>
      </c>
    </row>
    <row r="23" spans="1:2" s="23" customFormat="1" ht="15" customHeight="1">
      <c r="A23" s="26" t="s">
        <v>17</v>
      </c>
      <c r="B23" s="18"/>
    </row>
    <row r="24" spans="1:2" s="23" customFormat="1" ht="15" customHeight="1">
      <c r="A24" s="26" t="s">
        <v>18</v>
      </c>
      <c r="B24" s="18">
        <v>5</v>
      </c>
    </row>
    <row r="25" spans="1:2" s="23" customFormat="1" ht="15" customHeight="1">
      <c r="A25" s="26" t="s">
        <v>19</v>
      </c>
      <c r="B25" s="18"/>
    </row>
    <row r="26" spans="1:2" s="23" customFormat="1" ht="15" customHeight="1">
      <c r="A26" s="26" t="s">
        <v>20</v>
      </c>
      <c r="B26" s="18">
        <v>13</v>
      </c>
    </row>
    <row r="27" spans="1:3" s="23" customFormat="1" ht="15" customHeight="1">
      <c r="A27" s="26" t="s">
        <v>21</v>
      </c>
      <c r="B27" s="18"/>
      <c r="C27" s="27"/>
    </row>
    <row r="28" spans="1:3" s="23" customFormat="1" ht="15" customHeight="1">
      <c r="A28" s="26" t="s">
        <v>22</v>
      </c>
      <c r="B28" s="18"/>
      <c r="C28" s="27"/>
    </row>
    <row r="29" spans="1:3" s="23" customFormat="1" ht="15" customHeight="1">
      <c r="A29" s="26" t="s">
        <v>23</v>
      </c>
      <c r="B29" s="18"/>
      <c r="C29" s="27"/>
    </row>
    <row r="30" spans="1:3" s="23" customFormat="1" ht="15" customHeight="1">
      <c r="A30" s="26" t="s">
        <v>24</v>
      </c>
      <c r="B30" s="18"/>
      <c r="C30" s="27"/>
    </row>
    <row r="31" spans="1:3" s="23" customFormat="1" ht="15" customHeight="1">
      <c r="A31" s="26" t="s">
        <v>25</v>
      </c>
      <c r="B31" s="18"/>
      <c r="C31" s="27"/>
    </row>
    <row r="32" spans="1:3" s="23" customFormat="1" ht="15" customHeight="1">
      <c r="A32" s="26" t="s">
        <v>26</v>
      </c>
      <c r="B32" s="18"/>
      <c r="C32" s="27"/>
    </row>
    <row r="33" spans="1:3" s="23" customFormat="1" ht="15" customHeight="1">
      <c r="A33" s="26" t="s">
        <v>6</v>
      </c>
      <c r="B33" s="18"/>
      <c r="C33" s="27"/>
    </row>
    <row r="34" spans="1:3" s="23" customFormat="1" ht="15" customHeight="1">
      <c r="A34" s="26" t="s">
        <v>16</v>
      </c>
      <c r="B34" s="18"/>
      <c r="C34" s="27"/>
    </row>
    <row r="35" spans="1:3" s="23" customFormat="1" ht="15" customHeight="1">
      <c r="A35" s="26" t="s">
        <v>17</v>
      </c>
      <c r="B35" s="18"/>
      <c r="C35" s="27"/>
    </row>
    <row r="36" spans="1:3" s="23" customFormat="1" ht="15" customHeight="1">
      <c r="A36" s="26" t="s">
        <v>18</v>
      </c>
      <c r="B36" s="18"/>
      <c r="C36" s="27"/>
    </row>
    <row r="37" spans="1:3" s="23" customFormat="1" ht="15" customHeight="1">
      <c r="A37" s="26" t="s">
        <v>19</v>
      </c>
      <c r="B37" s="18"/>
      <c r="C37" s="27"/>
    </row>
    <row r="38" spans="1:3" s="23" customFormat="1" ht="15" customHeight="1">
      <c r="A38" s="26" t="s">
        <v>20</v>
      </c>
      <c r="B38" s="18"/>
      <c r="C38" s="27"/>
    </row>
    <row r="39" spans="1:3" s="23" customFormat="1" ht="15" customHeight="1">
      <c r="A39" s="26" t="s">
        <v>21</v>
      </c>
      <c r="B39" s="18"/>
      <c r="C39" s="27"/>
    </row>
    <row r="40" spans="1:3" s="23" customFormat="1" ht="15" customHeight="1">
      <c r="A40" s="26" t="s">
        <v>22</v>
      </c>
      <c r="B40" s="18"/>
      <c r="C40" s="27"/>
    </row>
    <row r="41" spans="1:3" s="23" customFormat="1" ht="15" customHeight="1">
      <c r="A41" s="26" t="s">
        <v>23</v>
      </c>
      <c r="B41" s="18"/>
      <c r="C41" s="27"/>
    </row>
    <row r="42" spans="1:3" s="23" customFormat="1" ht="15" customHeight="1">
      <c r="A42" s="26" t="s">
        <v>24</v>
      </c>
      <c r="B42" s="18"/>
      <c r="C42" s="27"/>
    </row>
    <row r="43" spans="1:3" s="23" customFormat="1" ht="15" customHeight="1">
      <c r="A43" s="26" t="s">
        <v>25</v>
      </c>
      <c r="B43" s="18"/>
      <c r="C43" s="27"/>
    </row>
    <row r="44" spans="1:3" s="23" customFormat="1" ht="15" customHeight="1">
      <c r="A44" s="26" t="s">
        <v>27</v>
      </c>
      <c r="B44" s="18">
        <v>32</v>
      </c>
      <c r="C44" s="27"/>
    </row>
    <row r="45" spans="1:3" s="23" customFormat="1" ht="15" customHeight="1">
      <c r="A45" s="26" t="s">
        <v>4</v>
      </c>
      <c r="B45" s="18"/>
      <c r="C45" s="29"/>
    </row>
    <row r="46" spans="1:3" s="23" customFormat="1" ht="15" customHeight="1">
      <c r="A46" s="26" t="s">
        <v>28</v>
      </c>
      <c r="B46" s="18"/>
      <c r="C46" s="29"/>
    </row>
    <row r="47" spans="1:3" s="23" customFormat="1" ht="15" customHeight="1">
      <c r="A47" s="26" t="s">
        <v>110</v>
      </c>
      <c r="B47" s="18"/>
      <c r="C47" s="27"/>
    </row>
    <row r="48" spans="1:3" s="23" customFormat="1" ht="15" customHeight="1">
      <c r="A48" s="26" t="s">
        <v>6</v>
      </c>
      <c r="B48" s="18"/>
      <c r="C48" s="27"/>
    </row>
    <row r="49" spans="1:3" s="23" customFormat="1" ht="15" customHeight="1">
      <c r="A49" s="26" t="s">
        <v>29</v>
      </c>
      <c r="B49" s="18"/>
      <c r="C49" s="27"/>
    </row>
    <row r="50" spans="1:3" s="23" customFormat="1" ht="15" customHeight="1">
      <c r="A50" s="26" t="s">
        <v>30</v>
      </c>
      <c r="B50" s="18"/>
      <c r="C50" s="27"/>
    </row>
    <row r="51" spans="1:3" s="23" customFormat="1" ht="15" customHeight="1">
      <c r="A51" s="26" t="s">
        <v>31</v>
      </c>
      <c r="B51" s="18"/>
      <c r="C51" s="27"/>
    </row>
    <row r="52" spans="1:3" s="23" customFormat="1" ht="15" customHeight="1">
      <c r="A52" s="26" t="s">
        <v>32</v>
      </c>
      <c r="B52" s="18">
        <v>32</v>
      </c>
      <c r="C52" s="27"/>
    </row>
    <row r="53" spans="1:3" s="23" customFormat="1" ht="15" customHeight="1">
      <c r="A53" s="26" t="s">
        <v>33</v>
      </c>
      <c r="B53" s="18"/>
      <c r="C53" s="27"/>
    </row>
    <row r="54" spans="1:3" s="23" customFormat="1" ht="15" customHeight="1">
      <c r="A54" s="26" t="s">
        <v>34</v>
      </c>
      <c r="B54" s="18"/>
      <c r="C54" s="30"/>
    </row>
    <row r="55" spans="1:3" s="23" customFormat="1" ht="15" customHeight="1">
      <c r="A55" s="26" t="s">
        <v>35</v>
      </c>
      <c r="B55" s="18"/>
      <c r="C55" s="27"/>
    </row>
    <row r="56" spans="1:3" s="23" customFormat="1" ht="15" customHeight="1">
      <c r="A56" s="26" t="s">
        <v>36</v>
      </c>
      <c r="B56" s="18"/>
      <c r="C56" s="27"/>
    </row>
    <row r="57" spans="1:3" s="23" customFormat="1" ht="15" customHeight="1">
      <c r="A57" s="26" t="s">
        <v>37</v>
      </c>
      <c r="B57" s="18"/>
      <c r="C57" s="27"/>
    </row>
    <row r="58" spans="1:3" s="23" customFormat="1" ht="15" customHeight="1">
      <c r="A58" s="26" t="s">
        <v>38</v>
      </c>
      <c r="B58" s="18"/>
      <c r="C58" s="27"/>
    </row>
    <row r="59" spans="1:3" s="23" customFormat="1" ht="15" customHeight="1">
      <c r="A59" s="26" t="s">
        <v>39</v>
      </c>
      <c r="B59" s="24"/>
      <c r="C59" s="27"/>
    </row>
    <row r="60" spans="1:3" s="23" customFormat="1" ht="15" customHeight="1">
      <c r="A60" s="26" t="s">
        <v>40</v>
      </c>
      <c r="B60" s="24"/>
      <c r="C60" s="27"/>
    </row>
    <row r="61" spans="1:3" s="23" customFormat="1" ht="15" customHeight="1">
      <c r="A61" s="26" t="s">
        <v>41</v>
      </c>
      <c r="B61" s="24"/>
      <c r="C61" s="27"/>
    </row>
    <row r="62" spans="1:3" s="23" customFormat="1" ht="18.75" customHeight="1">
      <c r="A62" s="26" t="s">
        <v>42</v>
      </c>
      <c r="B62" s="28"/>
      <c r="C62" s="27"/>
    </row>
    <row r="63" spans="1:3" s="23" customFormat="1" ht="15" customHeight="1">
      <c r="A63" s="26" t="s">
        <v>6</v>
      </c>
      <c r="B63" s="24"/>
      <c r="C63" s="27"/>
    </row>
    <row r="64" spans="1:3" s="23" customFormat="1" ht="15" customHeight="1">
      <c r="A64" s="26" t="s">
        <v>29</v>
      </c>
      <c r="B64" s="28"/>
      <c r="C64" s="27"/>
    </row>
    <row r="65" spans="1:3" s="23" customFormat="1" ht="15" customHeight="1">
      <c r="A65" s="26" t="s">
        <v>30</v>
      </c>
      <c r="B65" s="24"/>
      <c r="C65" s="27"/>
    </row>
    <row r="66" spans="1:3" s="23" customFormat="1" ht="15" customHeight="1">
      <c r="A66" s="31" t="s">
        <v>31</v>
      </c>
      <c r="B66" s="24"/>
      <c r="C66" s="27"/>
    </row>
    <row r="67" spans="1:3" s="23" customFormat="1" ht="15" customHeight="1">
      <c r="A67" s="31" t="s">
        <v>32</v>
      </c>
      <c r="B67" s="24"/>
      <c r="C67" s="27"/>
    </row>
    <row r="68" spans="1:3" s="23" customFormat="1" ht="15" customHeight="1">
      <c r="A68" s="31" t="s">
        <v>33</v>
      </c>
      <c r="B68" s="24"/>
      <c r="C68" s="27"/>
    </row>
    <row r="69" spans="1:3" s="23" customFormat="1" ht="15" customHeight="1">
      <c r="A69" s="31" t="s">
        <v>34</v>
      </c>
      <c r="B69" s="24"/>
      <c r="C69" s="27"/>
    </row>
    <row r="70" spans="1:3" s="23" customFormat="1" ht="15" customHeight="1">
      <c r="A70" s="31" t="s">
        <v>35</v>
      </c>
      <c r="B70" s="24"/>
      <c r="C70" s="27"/>
    </row>
    <row r="71" spans="1:3" s="23" customFormat="1" ht="15" customHeight="1">
      <c r="A71" s="31" t="s">
        <v>36</v>
      </c>
      <c r="B71" s="24"/>
      <c r="C71" s="27"/>
    </row>
    <row r="72" spans="1:3" s="23" customFormat="1" ht="15" customHeight="1">
      <c r="A72" s="31" t="s">
        <v>37</v>
      </c>
      <c r="B72" s="24"/>
      <c r="C72" s="27"/>
    </row>
    <row r="73" spans="1:3" s="23" customFormat="1" ht="15" customHeight="1">
      <c r="A73" s="31" t="s">
        <v>38</v>
      </c>
      <c r="B73" s="24"/>
      <c r="C73" s="27"/>
    </row>
    <row r="74" spans="1:3" s="23" customFormat="1" ht="15" customHeight="1">
      <c r="A74" s="31" t="s">
        <v>39</v>
      </c>
      <c r="B74" s="24"/>
      <c r="C74" s="27"/>
    </row>
    <row r="75" spans="1:3" s="23" customFormat="1" ht="15" customHeight="1">
      <c r="A75" s="31" t="s">
        <v>43</v>
      </c>
      <c r="B75" s="24"/>
      <c r="C75" s="27"/>
    </row>
    <row r="76" spans="1:3" s="23" customFormat="1" ht="15" customHeight="1">
      <c r="A76" s="31" t="s">
        <v>41</v>
      </c>
      <c r="B76" s="24"/>
      <c r="C76" s="27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9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BreakPreview" zoomScale="125" zoomScaleSheetLayoutView="125" workbookViewId="0" topLeftCell="A1">
      <pane ySplit="2790" topLeftCell="BM211" activePane="bottomLeft" state="split"/>
      <selection pane="topLeft" activeCell="B2" sqref="B2:B4"/>
      <selection pane="bottomLeft" activeCell="B220" sqref="B220"/>
    </sheetView>
  </sheetViews>
  <sheetFormatPr defaultColWidth="9.140625" defaultRowHeight="15"/>
  <cols>
    <col min="1" max="1" width="30.140625" style="45" customWidth="1"/>
    <col min="2" max="2" width="6.7109375" style="42" customWidth="1"/>
    <col min="3" max="11" width="13.421875" style="42" customWidth="1"/>
  </cols>
  <sheetData>
    <row r="1" spans="1:11" ht="1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.75">
      <c r="A2" s="83" t="s">
        <v>1</v>
      </c>
      <c r="B2" s="82" t="s">
        <v>144</v>
      </c>
      <c r="C2" s="82" t="s">
        <v>45</v>
      </c>
      <c r="D2" s="82" t="s">
        <v>46</v>
      </c>
      <c r="E2" s="82"/>
      <c r="F2" s="82" t="s">
        <v>47</v>
      </c>
      <c r="G2" s="82" t="s">
        <v>46</v>
      </c>
      <c r="H2" s="82"/>
      <c r="I2" s="82" t="s">
        <v>48</v>
      </c>
      <c r="J2" s="82" t="s">
        <v>46</v>
      </c>
      <c r="K2" s="82"/>
    </row>
    <row r="3" spans="1:11" s="2" customFormat="1" ht="76.5" customHeight="1">
      <c r="A3" s="84"/>
      <c r="B3" s="82"/>
      <c r="C3" s="82"/>
      <c r="D3" s="82" t="s">
        <v>73</v>
      </c>
      <c r="E3" s="82" t="s">
        <v>74</v>
      </c>
      <c r="F3" s="82"/>
      <c r="G3" s="82" t="s">
        <v>73</v>
      </c>
      <c r="H3" s="82" t="s">
        <v>74</v>
      </c>
      <c r="I3" s="82"/>
      <c r="J3" s="82" t="s">
        <v>73</v>
      </c>
      <c r="K3" s="82" t="s">
        <v>74</v>
      </c>
    </row>
    <row r="4" spans="1:11" s="2" customFormat="1" ht="36" customHeight="1">
      <c r="A4" s="85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3" customFormat="1" ht="12">
      <c r="A5" s="44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2" t="s">
        <v>49</v>
      </c>
      <c r="B6" s="33">
        <v>100</v>
      </c>
      <c r="C6" s="34">
        <f>C8+C14</f>
        <v>412736.39</v>
      </c>
      <c r="D6" s="34">
        <f aca="true" t="shared" si="0" ref="D6:K6">D8+D14</f>
        <v>412736.39</v>
      </c>
      <c r="E6" s="34">
        <f t="shared" si="0"/>
        <v>0</v>
      </c>
      <c r="F6" s="34">
        <f t="shared" si="0"/>
        <v>300000</v>
      </c>
      <c r="G6" s="34">
        <f t="shared" si="0"/>
        <v>300000</v>
      </c>
      <c r="H6" s="34">
        <f t="shared" si="0"/>
        <v>0</v>
      </c>
      <c r="I6" s="34">
        <f t="shared" si="0"/>
        <v>300000</v>
      </c>
      <c r="J6" s="34">
        <f t="shared" si="0"/>
        <v>300000</v>
      </c>
      <c r="K6" s="34">
        <f t="shared" si="0"/>
        <v>0</v>
      </c>
    </row>
    <row r="7" spans="1:11" s="2" customFormat="1" ht="11.25" customHeight="1">
      <c r="A7" s="17" t="s">
        <v>6</v>
      </c>
      <c r="B7" s="18" t="s">
        <v>50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111</v>
      </c>
      <c r="B8" s="18">
        <v>100</v>
      </c>
      <c r="C8" s="19">
        <f>C10+C11+C13</f>
        <v>312764.51</v>
      </c>
      <c r="D8" s="19">
        <f aca="true" t="shared" si="1" ref="D8:K8">D10+D11+D13</f>
        <v>312764.51</v>
      </c>
      <c r="E8" s="19">
        <f t="shared" si="1"/>
        <v>0</v>
      </c>
      <c r="F8" s="19">
        <f t="shared" si="1"/>
        <v>300000</v>
      </c>
      <c r="G8" s="19">
        <f t="shared" si="1"/>
        <v>300000</v>
      </c>
      <c r="H8" s="19">
        <f t="shared" si="1"/>
        <v>0</v>
      </c>
      <c r="I8" s="19">
        <f t="shared" si="1"/>
        <v>300000</v>
      </c>
      <c r="J8" s="19">
        <f t="shared" si="1"/>
        <v>300000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50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165</v>
      </c>
      <c r="B10" s="18">
        <v>130</v>
      </c>
      <c r="C10" s="19">
        <f>D10+E10</f>
        <v>218068.62</v>
      </c>
      <c r="D10" s="19">
        <v>218068.62</v>
      </c>
      <c r="E10" s="19"/>
      <c r="F10" s="19">
        <f>G10+H10</f>
        <v>200000</v>
      </c>
      <c r="G10" s="19">
        <v>200000</v>
      </c>
      <c r="H10" s="19"/>
      <c r="I10" s="19">
        <f>J10+K10</f>
        <v>200000</v>
      </c>
      <c r="J10" s="19">
        <v>200000</v>
      </c>
      <c r="K10" s="19"/>
    </row>
    <row r="11" spans="1:11" s="2" customFormat="1" ht="34.5" customHeight="1">
      <c r="A11" s="17" t="s">
        <v>166</v>
      </c>
      <c r="B11" s="18">
        <v>130</v>
      </c>
      <c r="C11" s="19">
        <f>D11+E11</f>
        <v>94695.89</v>
      </c>
      <c r="D11" s="19">
        <v>94695.89</v>
      </c>
      <c r="E11" s="19"/>
      <c r="F11" s="19">
        <f>G11+H11</f>
        <v>100000</v>
      </c>
      <c r="G11" s="19">
        <v>100000</v>
      </c>
      <c r="H11" s="19"/>
      <c r="I11" s="19">
        <f>J11+K11</f>
        <v>100000</v>
      </c>
      <c r="J11" s="19">
        <v>100000</v>
      </c>
      <c r="K11" s="19"/>
    </row>
    <row r="12" spans="1:11" s="2" customFormat="1" ht="34.5" customHeight="1" hidden="1">
      <c r="A12" s="17" t="s">
        <v>52</v>
      </c>
      <c r="B12" s="18">
        <v>180</v>
      </c>
      <c r="C12" s="19">
        <f>D12+E12</f>
        <v>0</v>
      </c>
      <c r="D12" s="19"/>
      <c r="E12" s="19"/>
      <c r="F12" s="19">
        <f>G12+H12</f>
        <v>0</v>
      </c>
      <c r="G12" s="19"/>
      <c r="H12" s="19"/>
      <c r="I12" s="19">
        <f>J12+K12</f>
        <v>0</v>
      </c>
      <c r="J12" s="19"/>
      <c r="K12" s="19"/>
    </row>
    <row r="13" spans="1:11" s="2" customFormat="1" ht="35.25" customHeight="1">
      <c r="A13" s="17" t="s">
        <v>51</v>
      </c>
      <c r="B13" s="18">
        <v>180</v>
      </c>
      <c r="C13" s="19">
        <f>D13+E13</f>
        <v>0</v>
      </c>
      <c r="D13" s="19"/>
      <c r="E13" s="19"/>
      <c r="F13" s="19">
        <f>G13+H13</f>
        <v>0</v>
      </c>
      <c r="G13" s="19"/>
      <c r="H13" s="19"/>
      <c r="I13" s="19">
        <f>J13+K13</f>
        <v>0</v>
      </c>
      <c r="J13" s="19"/>
      <c r="K13" s="19"/>
    </row>
    <row r="14" spans="1:11" s="2" customFormat="1" ht="34.5" customHeight="1">
      <c r="A14" s="17" t="s">
        <v>112</v>
      </c>
      <c r="B14" s="50">
        <v>130</v>
      </c>
      <c r="C14" s="19">
        <f>C16</f>
        <v>99971.88</v>
      </c>
      <c r="D14" s="19">
        <f>D16</f>
        <v>99971.88</v>
      </c>
      <c r="E14" s="19">
        <f aca="true" t="shared" si="2" ref="E14:K14">E16</f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</row>
    <row r="15" spans="1:11" s="2" customFormat="1" ht="11.25" customHeight="1">
      <c r="A15" s="17" t="s">
        <v>6</v>
      </c>
      <c r="B15" s="50" t="s">
        <v>50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34.5" customHeight="1">
      <c r="A16" s="17" t="s">
        <v>53</v>
      </c>
      <c r="B16" s="50">
        <v>130</v>
      </c>
      <c r="C16" s="19">
        <f>D16+E16</f>
        <v>99971.88</v>
      </c>
      <c r="D16" s="19">
        <v>99971.88</v>
      </c>
      <c r="E16" s="19"/>
      <c r="F16" s="19">
        <f>G16+H16</f>
        <v>0</v>
      </c>
      <c r="G16" s="19"/>
      <c r="H16" s="19"/>
      <c r="I16" s="19">
        <f>J16+K16</f>
        <v>0</v>
      </c>
      <c r="J16" s="19"/>
      <c r="K16" s="19"/>
    </row>
    <row r="17" spans="1:11" s="2" customFormat="1" ht="11.25" customHeight="1">
      <c r="A17" s="35" t="s">
        <v>54</v>
      </c>
      <c r="B17" s="36">
        <v>100</v>
      </c>
      <c r="C17" s="37">
        <f>C19+C34+C35+C36+C37</f>
        <v>37171765.44</v>
      </c>
      <c r="D17" s="37">
        <f aca="true" t="shared" si="3" ref="D17:K17">D19+D34+D35+D36+D37</f>
        <v>37171765.44</v>
      </c>
      <c r="E17" s="37">
        <f t="shared" si="3"/>
        <v>0</v>
      </c>
      <c r="F17" s="37">
        <f t="shared" si="3"/>
        <v>3580000</v>
      </c>
      <c r="G17" s="37">
        <f t="shared" si="3"/>
        <v>3580000</v>
      </c>
      <c r="H17" s="37">
        <f t="shared" si="3"/>
        <v>0</v>
      </c>
      <c r="I17" s="37">
        <f t="shared" si="3"/>
        <v>3670000</v>
      </c>
      <c r="J17" s="37">
        <f t="shared" si="3"/>
        <v>3670000</v>
      </c>
      <c r="K17" s="37">
        <f t="shared" si="3"/>
        <v>0</v>
      </c>
    </row>
    <row r="18" spans="1:11" s="2" customFormat="1" ht="11.25" customHeight="1">
      <c r="A18" s="17" t="s">
        <v>6</v>
      </c>
      <c r="B18" s="18" t="s">
        <v>50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1:11" s="2" customFormat="1" ht="42">
      <c r="A19" s="32" t="s">
        <v>164</v>
      </c>
      <c r="B19" s="33">
        <v>100</v>
      </c>
      <c r="C19" s="34">
        <f>C21+C22+C28+C29+C30</f>
        <v>3450000</v>
      </c>
      <c r="D19" s="34">
        <f aca="true" t="shared" si="4" ref="D19:K19">D21+D22+D28+D29+D30</f>
        <v>3450000</v>
      </c>
      <c r="E19" s="34">
        <f t="shared" si="4"/>
        <v>0</v>
      </c>
      <c r="F19" s="34">
        <f>F21+F22+F28+F29+F30</f>
        <v>3580000</v>
      </c>
      <c r="G19" s="34">
        <f t="shared" si="4"/>
        <v>3580000</v>
      </c>
      <c r="H19" s="34">
        <f t="shared" si="4"/>
        <v>0</v>
      </c>
      <c r="I19" s="34">
        <f t="shared" si="4"/>
        <v>3670000</v>
      </c>
      <c r="J19" s="34">
        <f t="shared" si="4"/>
        <v>3670000</v>
      </c>
      <c r="K19" s="34">
        <f t="shared" si="4"/>
        <v>0</v>
      </c>
    </row>
    <row r="20" spans="1:11" s="2" customFormat="1" ht="11.25" customHeight="1">
      <c r="A20" s="49" t="s">
        <v>6</v>
      </c>
      <c r="B20" s="50" t="s">
        <v>50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s="2" customFormat="1" ht="11.25" customHeight="1">
      <c r="A21" s="49" t="s">
        <v>150</v>
      </c>
      <c r="B21" s="50">
        <v>130</v>
      </c>
      <c r="C21" s="19">
        <f>D21+E21</f>
        <v>1200000</v>
      </c>
      <c r="D21" s="19">
        <v>1200000</v>
      </c>
      <c r="E21" s="19"/>
      <c r="F21" s="19">
        <f>G21+H21</f>
        <v>1210000</v>
      </c>
      <c r="G21" s="19">
        <v>1210000</v>
      </c>
      <c r="H21" s="19"/>
      <c r="I21" s="19">
        <f>J21+K21</f>
        <v>1220000</v>
      </c>
      <c r="J21" s="19">
        <v>1220000</v>
      </c>
      <c r="K21" s="19"/>
    </row>
    <row r="22" spans="1:11" s="2" customFormat="1" ht="27" customHeight="1">
      <c r="A22" s="49" t="s">
        <v>151</v>
      </c>
      <c r="B22" s="50">
        <v>130</v>
      </c>
      <c r="C22" s="19">
        <f>C24+C25+C26+C27</f>
        <v>2050000</v>
      </c>
      <c r="D22" s="19">
        <f>D24+D25+D26+D27</f>
        <v>2050000</v>
      </c>
      <c r="E22" s="19">
        <f>E24+E25+E26+E27</f>
        <v>0</v>
      </c>
      <c r="F22" s="19">
        <f aca="true" t="shared" si="5" ref="F22:K22">F24+F25+F26+F27</f>
        <v>2150000</v>
      </c>
      <c r="G22" s="19">
        <f t="shared" si="5"/>
        <v>2150000</v>
      </c>
      <c r="H22" s="19">
        <f t="shared" si="5"/>
        <v>0</v>
      </c>
      <c r="I22" s="19">
        <f t="shared" si="5"/>
        <v>2220000</v>
      </c>
      <c r="J22" s="19">
        <f t="shared" si="5"/>
        <v>2220000</v>
      </c>
      <c r="K22" s="19">
        <f t="shared" si="5"/>
        <v>0</v>
      </c>
    </row>
    <row r="23" spans="1:11" s="2" customFormat="1" ht="11.25" customHeight="1">
      <c r="A23" s="49" t="s">
        <v>6</v>
      </c>
      <c r="B23" s="50" t="s">
        <v>50</v>
      </c>
      <c r="C23" s="19"/>
      <c r="D23" s="19"/>
      <c r="E23" s="19"/>
      <c r="F23" s="19"/>
      <c r="G23" s="19"/>
      <c r="H23" s="19"/>
      <c r="I23" s="19"/>
      <c r="J23" s="19"/>
      <c r="K23" s="19"/>
    </row>
    <row r="24" spans="1:11" s="2" customFormat="1" ht="11.25" customHeight="1">
      <c r="A24" s="49" t="s">
        <v>55</v>
      </c>
      <c r="B24" s="50">
        <v>130</v>
      </c>
      <c r="C24" s="19">
        <f aca="true" t="shared" si="6" ref="C24:C29">D24+E24</f>
        <v>1350000</v>
      </c>
      <c r="D24" s="19">
        <v>1350000</v>
      </c>
      <c r="E24" s="19"/>
      <c r="F24" s="19">
        <f aca="true" t="shared" si="7" ref="F24:F30">G24+H24</f>
        <v>1400000</v>
      </c>
      <c r="G24" s="19">
        <v>1400000</v>
      </c>
      <c r="H24" s="19"/>
      <c r="I24" s="19">
        <f aca="true" t="shared" si="8" ref="I24:I30">J24+K24</f>
        <v>1450000</v>
      </c>
      <c r="J24" s="19">
        <v>1450000</v>
      </c>
      <c r="K24" s="19"/>
    </row>
    <row r="25" spans="1:11" s="2" customFormat="1" ht="17.25" customHeight="1">
      <c r="A25" s="49" t="s">
        <v>56</v>
      </c>
      <c r="B25" s="50">
        <v>130</v>
      </c>
      <c r="C25" s="19">
        <f t="shared" si="6"/>
        <v>0</v>
      </c>
      <c r="D25" s="19"/>
      <c r="E25" s="19"/>
      <c r="F25" s="19">
        <f t="shared" si="7"/>
        <v>0</v>
      </c>
      <c r="G25" s="19"/>
      <c r="H25" s="19"/>
      <c r="I25" s="19">
        <f t="shared" si="8"/>
        <v>0</v>
      </c>
      <c r="J25" s="19"/>
      <c r="K25" s="19"/>
    </row>
    <row r="26" spans="1:11" s="2" customFormat="1" ht="22.5" customHeight="1">
      <c r="A26" s="49" t="s">
        <v>57</v>
      </c>
      <c r="B26" s="50">
        <v>130</v>
      </c>
      <c r="C26" s="19">
        <f t="shared" si="6"/>
        <v>700000</v>
      </c>
      <c r="D26" s="19">
        <v>700000</v>
      </c>
      <c r="E26" s="19"/>
      <c r="F26" s="19">
        <f t="shared" si="7"/>
        <v>750000</v>
      </c>
      <c r="G26" s="19">
        <v>750000</v>
      </c>
      <c r="H26" s="19"/>
      <c r="I26" s="19">
        <f t="shared" si="8"/>
        <v>770000</v>
      </c>
      <c r="J26" s="19">
        <v>770000</v>
      </c>
      <c r="K26" s="19"/>
    </row>
    <row r="27" spans="1:11" s="2" customFormat="1" ht="11.25" customHeight="1">
      <c r="A27" s="49" t="s">
        <v>58</v>
      </c>
      <c r="B27" s="50">
        <v>130</v>
      </c>
      <c r="C27" s="19">
        <f t="shared" si="6"/>
        <v>0</v>
      </c>
      <c r="D27" s="19"/>
      <c r="E27" s="19"/>
      <c r="F27" s="19">
        <f t="shared" si="7"/>
        <v>0</v>
      </c>
      <c r="G27" s="19"/>
      <c r="H27" s="19"/>
      <c r="I27" s="19">
        <f t="shared" si="8"/>
        <v>0</v>
      </c>
      <c r="J27" s="19"/>
      <c r="K27" s="19"/>
    </row>
    <row r="28" spans="1:11" s="2" customFormat="1" ht="22.5" customHeight="1">
      <c r="A28" s="49" t="s">
        <v>152</v>
      </c>
      <c r="B28" s="50">
        <v>140</v>
      </c>
      <c r="C28" s="19">
        <f t="shared" si="6"/>
        <v>0</v>
      </c>
      <c r="D28" s="19"/>
      <c r="E28" s="19"/>
      <c r="F28" s="19">
        <f t="shared" si="7"/>
        <v>0</v>
      </c>
      <c r="G28" s="19"/>
      <c r="H28" s="19"/>
      <c r="I28" s="19">
        <f t="shared" si="8"/>
        <v>0</v>
      </c>
      <c r="J28" s="19"/>
      <c r="K28" s="19"/>
    </row>
    <row r="29" spans="1:11" s="2" customFormat="1" ht="11.25" customHeight="1">
      <c r="A29" s="49" t="s">
        <v>153</v>
      </c>
      <c r="B29" s="50">
        <v>170</v>
      </c>
      <c r="C29" s="19">
        <f t="shared" si="6"/>
        <v>0</v>
      </c>
      <c r="D29" s="19"/>
      <c r="E29" s="19"/>
      <c r="F29" s="19">
        <f t="shared" si="7"/>
        <v>0</v>
      </c>
      <c r="G29" s="19"/>
      <c r="H29" s="19"/>
      <c r="I29" s="19">
        <f t="shared" si="8"/>
        <v>0</v>
      </c>
      <c r="J29" s="19"/>
      <c r="K29" s="19"/>
    </row>
    <row r="30" spans="1:11" s="2" customFormat="1" ht="11.25" customHeight="1">
      <c r="A30" s="49" t="s">
        <v>154</v>
      </c>
      <c r="B30" s="50">
        <v>180</v>
      </c>
      <c r="C30" s="19">
        <f>C32+C33</f>
        <v>200000</v>
      </c>
      <c r="D30" s="19">
        <f>D32+D33</f>
        <v>200000</v>
      </c>
      <c r="E30" s="19">
        <f>E32+E33</f>
        <v>0</v>
      </c>
      <c r="F30" s="19">
        <f t="shared" si="7"/>
        <v>220000</v>
      </c>
      <c r="G30" s="19">
        <v>220000</v>
      </c>
      <c r="H30" s="19">
        <f>H32+H33</f>
        <v>0</v>
      </c>
      <c r="I30" s="19">
        <f t="shared" si="8"/>
        <v>230000</v>
      </c>
      <c r="J30" s="19">
        <v>230000</v>
      </c>
      <c r="K30" s="19">
        <f>K32+K33</f>
        <v>0</v>
      </c>
    </row>
    <row r="31" spans="1:11" s="2" customFormat="1" ht="11.25" customHeight="1">
      <c r="A31" s="49" t="s">
        <v>6</v>
      </c>
      <c r="B31" s="50" t="s">
        <v>50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s="2" customFormat="1" ht="11.25" customHeight="1">
      <c r="A32" s="49" t="s">
        <v>59</v>
      </c>
      <c r="B32" s="50">
        <v>180</v>
      </c>
      <c r="C32" s="19">
        <f aca="true" t="shared" si="9" ref="C32:C37">D32+E32</f>
        <v>100000</v>
      </c>
      <c r="D32" s="19">
        <v>100000</v>
      </c>
      <c r="E32" s="19"/>
      <c r="F32" s="19">
        <f aca="true" t="shared" si="10" ref="F32:F37">G32+H32</f>
        <v>100000</v>
      </c>
      <c r="G32" s="19">
        <v>100000</v>
      </c>
      <c r="H32" s="19"/>
      <c r="I32" s="19">
        <f aca="true" t="shared" si="11" ref="I32:I37">J32+K32</f>
        <v>100000</v>
      </c>
      <c r="J32" s="19">
        <v>100000</v>
      </c>
      <c r="K32" s="19"/>
    </row>
    <row r="33" spans="1:11" s="2" customFormat="1" ht="11.25" customHeight="1">
      <c r="A33" s="49" t="s">
        <v>60</v>
      </c>
      <c r="B33" s="50">
        <v>180</v>
      </c>
      <c r="C33" s="19">
        <f t="shared" si="9"/>
        <v>100000</v>
      </c>
      <c r="D33" s="19">
        <v>100000</v>
      </c>
      <c r="E33" s="19"/>
      <c r="F33" s="19">
        <f t="shared" si="10"/>
        <v>100000</v>
      </c>
      <c r="G33" s="19">
        <v>100000</v>
      </c>
      <c r="H33" s="19"/>
      <c r="I33" s="19">
        <f t="shared" si="11"/>
        <v>100000</v>
      </c>
      <c r="J33" s="19">
        <v>100000</v>
      </c>
      <c r="K33" s="19"/>
    </row>
    <row r="34" spans="1:11" s="2" customFormat="1" ht="34.5" customHeight="1">
      <c r="A34" s="32" t="s">
        <v>159</v>
      </c>
      <c r="B34" s="33">
        <v>130</v>
      </c>
      <c r="C34" s="34">
        <f t="shared" si="9"/>
        <v>33721765.44</v>
      </c>
      <c r="D34" s="34">
        <v>33721765.44</v>
      </c>
      <c r="E34" s="34"/>
      <c r="F34" s="34">
        <f t="shared" si="10"/>
        <v>0</v>
      </c>
      <c r="G34" s="34"/>
      <c r="H34" s="34"/>
      <c r="I34" s="34">
        <f t="shared" si="11"/>
        <v>0</v>
      </c>
      <c r="J34" s="34"/>
      <c r="K34" s="34"/>
    </row>
    <row r="35" spans="1:11" s="2" customFormat="1" ht="42.75" customHeight="1">
      <c r="A35" s="46" t="s">
        <v>160</v>
      </c>
      <c r="B35" s="33">
        <v>180</v>
      </c>
      <c r="C35" s="34">
        <f t="shared" si="9"/>
        <v>0</v>
      </c>
      <c r="D35" s="34"/>
      <c r="E35" s="34"/>
      <c r="F35" s="34">
        <f t="shared" si="10"/>
        <v>0</v>
      </c>
      <c r="G35" s="34"/>
      <c r="H35" s="34"/>
      <c r="I35" s="34">
        <f t="shared" si="11"/>
        <v>0</v>
      </c>
      <c r="J35" s="34"/>
      <c r="K35" s="34"/>
    </row>
    <row r="36" spans="1:11" s="2" customFormat="1" ht="39.75" customHeight="1">
      <c r="A36" s="46" t="s">
        <v>161</v>
      </c>
      <c r="B36" s="33">
        <v>100</v>
      </c>
      <c r="C36" s="34">
        <f t="shared" si="9"/>
        <v>0</v>
      </c>
      <c r="D36" s="34"/>
      <c r="E36" s="34"/>
      <c r="F36" s="34">
        <f t="shared" si="10"/>
        <v>0</v>
      </c>
      <c r="G36" s="34"/>
      <c r="H36" s="34"/>
      <c r="I36" s="34">
        <f t="shared" si="11"/>
        <v>0</v>
      </c>
      <c r="J36" s="34"/>
      <c r="K36" s="34"/>
    </row>
    <row r="37" spans="1:11" s="2" customFormat="1" ht="25.5" customHeight="1">
      <c r="A37" s="46" t="s">
        <v>162</v>
      </c>
      <c r="B37" s="47" t="s">
        <v>85</v>
      </c>
      <c r="C37" s="34">
        <f t="shared" si="9"/>
        <v>0</v>
      </c>
      <c r="D37" s="34"/>
      <c r="E37" s="34"/>
      <c r="F37" s="34">
        <f t="shared" si="10"/>
        <v>0</v>
      </c>
      <c r="G37" s="34"/>
      <c r="H37" s="34"/>
      <c r="I37" s="34">
        <f t="shared" si="11"/>
        <v>0</v>
      </c>
      <c r="J37" s="34"/>
      <c r="K37" s="34"/>
    </row>
    <row r="38" spans="1:11" s="2" customFormat="1" ht="11.25" customHeight="1">
      <c r="A38" s="17" t="s">
        <v>61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34.5" customHeight="1">
      <c r="A39" s="17" t="s">
        <v>62</v>
      </c>
      <c r="B39" s="28" t="s">
        <v>85</v>
      </c>
      <c r="C39" s="19"/>
      <c r="D39" s="19"/>
      <c r="E39" s="19"/>
      <c r="F39" s="38"/>
      <c r="G39" s="39"/>
      <c r="H39" s="39"/>
      <c r="I39" s="38"/>
      <c r="J39" s="19"/>
      <c r="K39" s="19"/>
    </row>
    <row r="40" spans="1:11" s="2" customFormat="1" ht="11.25" customHeight="1">
      <c r="A40" s="35" t="s">
        <v>63</v>
      </c>
      <c r="B40" s="40" t="s">
        <v>85</v>
      </c>
      <c r="C40" s="37">
        <f>C42+C79+C116+C153+C172</f>
        <v>37584501.83</v>
      </c>
      <c r="D40" s="37">
        <f aca="true" t="shared" si="12" ref="D40:K40">D42+D79+D116+D153+D172</f>
        <v>37584501.83</v>
      </c>
      <c r="E40" s="37">
        <f t="shared" si="12"/>
        <v>0</v>
      </c>
      <c r="F40" s="37">
        <f t="shared" si="12"/>
        <v>40570471.16</v>
      </c>
      <c r="G40" s="37">
        <f t="shared" si="12"/>
        <v>40570471.16</v>
      </c>
      <c r="H40" s="37">
        <f t="shared" si="12"/>
        <v>0</v>
      </c>
      <c r="I40" s="37">
        <f t="shared" si="12"/>
        <v>41299623.31</v>
      </c>
      <c r="J40" s="37">
        <f t="shared" si="12"/>
        <v>41299623.31</v>
      </c>
      <c r="K40" s="37">
        <f t="shared" si="12"/>
        <v>0</v>
      </c>
    </row>
    <row r="41" spans="1:11" s="2" customFormat="1" ht="11.25" customHeight="1">
      <c r="A41" s="17" t="s">
        <v>6</v>
      </c>
      <c r="B41" s="18" t="s">
        <v>50</v>
      </c>
      <c r="C41" s="19"/>
      <c r="D41" s="19"/>
      <c r="E41" s="19"/>
      <c r="F41" s="19"/>
      <c r="G41" s="19"/>
      <c r="H41" s="19"/>
      <c r="I41" s="19"/>
      <c r="J41" s="19"/>
      <c r="K41" s="19"/>
    </row>
    <row r="42" spans="1:11" s="2" customFormat="1" ht="46.5" customHeight="1">
      <c r="A42" s="32" t="s">
        <v>163</v>
      </c>
      <c r="B42" s="41" t="s">
        <v>85</v>
      </c>
      <c r="C42" s="34">
        <f>C44+C50+C67+C71</f>
        <v>3762764.51</v>
      </c>
      <c r="D42" s="34">
        <f>D44+D50+D67+D71</f>
        <v>3762764.51</v>
      </c>
      <c r="E42" s="34">
        <f aca="true" t="shared" si="13" ref="E42:K42">E44+E50+E67+E71</f>
        <v>0</v>
      </c>
      <c r="F42" s="34">
        <f t="shared" si="13"/>
        <v>3880000</v>
      </c>
      <c r="G42" s="34">
        <f t="shared" si="13"/>
        <v>3880000</v>
      </c>
      <c r="H42" s="34">
        <f t="shared" si="13"/>
        <v>0</v>
      </c>
      <c r="I42" s="34">
        <f t="shared" si="13"/>
        <v>3970000</v>
      </c>
      <c r="J42" s="34">
        <f t="shared" si="13"/>
        <v>3970000</v>
      </c>
      <c r="K42" s="34">
        <f t="shared" si="13"/>
        <v>0</v>
      </c>
    </row>
    <row r="43" spans="1:11" s="2" customFormat="1" ht="11.25" customHeight="1">
      <c r="A43" s="17" t="s">
        <v>6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</row>
    <row r="44" spans="1:11" s="2" customFormat="1" ht="13.5" customHeight="1">
      <c r="A44" s="48" t="s">
        <v>155</v>
      </c>
      <c r="B44" s="18">
        <v>110</v>
      </c>
      <c r="C44" s="19">
        <f>C46+C47+C48+C49</f>
        <v>1041600</v>
      </c>
      <c r="D44" s="19">
        <f aca="true" t="shared" si="14" ref="D44:K44">D46+D47+D48+D49</f>
        <v>1041600</v>
      </c>
      <c r="E44" s="19">
        <f t="shared" si="14"/>
        <v>0</v>
      </c>
      <c r="F44" s="19">
        <f t="shared" si="14"/>
        <v>1080000</v>
      </c>
      <c r="G44" s="19">
        <f t="shared" si="14"/>
        <v>1080000</v>
      </c>
      <c r="H44" s="19">
        <f t="shared" si="14"/>
        <v>0</v>
      </c>
      <c r="I44" s="19">
        <f t="shared" si="14"/>
        <v>1100000</v>
      </c>
      <c r="J44" s="19">
        <f t="shared" si="14"/>
        <v>1100000</v>
      </c>
      <c r="K44" s="19">
        <f t="shared" si="14"/>
        <v>0</v>
      </c>
    </row>
    <row r="45" spans="1:11" s="2" customFormat="1" ht="11.25" customHeight="1">
      <c r="A45" s="17" t="s">
        <v>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24.75" customHeight="1">
      <c r="A46" s="17" t="s">
        <v>118</v>
      </c>
      <c r="B46" s="18">
        <v>111</v>
      </c>
      <c r="C46" s="19">
        <f>D46+E46</f>
        <v>1041600</v>
      </c>
      <c r="D46" s="19">
        <v>1041600</v>
      </c>
      <c r="E46" s="19"/>
      <c r="F46" s="19">
        <f>G46+H46</f>
        <v>1080000</v>
      </c>
      <c r="G46" s="19">
        <v>1080000</v>
      </c>
      <c r="H46" s="19"/>
      <c r="I46" s="19">
        <f>J46+K46</f>
        <v>1100000</v>
      </c>
      <c r="J46" s="19">
        <v>1100000</v>
      </c>
      <c r="K46" s="19"/>
    </row>
    <row r="47" spans="1:11" s="2" customFormat="1" ht="33.75" customHeight="1">
      <c r="A47" s="17" t="s">
        <v>156</v>
      </c>
      <c r="B47" s="18">
        <v>112</v>
      </c>
      <c r="C47" s="19">
        <f>D47+E47</f>
        <v>0</v>
      </c>
      <c r="D47" s="19"/>
      <c r="E47" s="19"/>
      <c r="F47" s="19">
        <f>G47+H47</f>
        <v>0</v>
      </c>
      <c r="G47" s="19"/>
      <c r="H47" s="19"/>
      <c r="I47" s="19">
        <f>J47+K47</f>
        <v>0</v>
      </c>
      <c r="J47" s="19"/>
      <c r="K47" s="19"/>
    </row>
    <row r="48" spans="1:11" s="2" customFormat="1" ht="45" customHeight="1">
      <c r="A48" s="17" t="s">
        <v>157</v>
      </c>
      <c r="B48" s="18">
        <v>119</v>
      </c>
      <c r="C48" s="19">
        <f>D48+E48</f>
        <v>0</v>
      </c>
      <c r="D48" s="19"/>
      <c r="E48" s="19"/>
      <c r="F48" s="19">
        <f>G48+H48</f>
        <v>0</v>
      </c>
      <c r="G48" s="19"/>
      <c r="H48" s="19"/>
      <c r="I48" s="19">
        <f>J48+K48</f>
        <v>0</v>
      </c>
      <c r="J48" s="19"/>
      <c r="K48" s="19"/>
    </row>
    <row r="49" spans="1:11" s="2" customFormat="1" ht="35.25" customHeight="1">
      <c r="A49" s="17" t="s">
        <v>121</v>
      </c>
      <c r="B49" s="18">
        <v>119</v>
      </c>
      <c r="C49" s="19">
        <f>D49+E49</f>
        <v>0</v>
      </c>
      <c r="D49" s="19"/>
      <c r="E49" s="19"/>
      <c r="F49" s="19">
        <f>G49+H49</f>
        <v>0</v>
      </c>
      <c r="G49" s="19"/>
      <c r="H49" s="19"/>
      <c r="I49" s="19">
        <f>J49+K49</f>
        <v>0</v>
      </c>
      <c r="J49" s="19"/>
      <c r="K49" s="19"/>
    </row>
    <row r="50" spans="1:11" s="2" customFormat="1" ht="51.75" customHeight="1">
      <c r="A50" s="48" t="s">
        <v>158</v>
      </c>
      <c r="B50" s="18">
        <v>240</v>
      </c>
      <c r="C50" s="19">
        <f>C52+C53+C54+C60+C61+C62+C63+C64+C65+C66</f>
        <v>2721164.51</v>
      </c>
      <c r="D50" s="19">
        <f>D52+D53+D54+D60+D61+D62+D63+D64+D65+D66</f>
        <v>2721164.51</v>
      </c>
      <c r="E50" s="19">
        <f aca="true" t="shared" si="15" ref="E50:K50">E52+E53+E54+E60+E61+E62+E63+E64+E65+E66</f>
        <v>0</v>
      </c>
      <c r="F50" s="19">
        <f t="shared" si="15"/>
        <v>2800000</v>
      </c>
      <c r="G50" s="19">
        <f t="shared" si="15"/>
        <v>2800000</v>
      </c>
      <c r="H50" s="19">
        <f t="shared" si="15"/>
        <v>0</v>
      </c>
      <c r="I50" s="19">
        <f t="shared" si="15"/>
        <v>2870000</v>
      </c>
      <c r="J50" s="19">
        <f t="shared" si="15"/>
        <v>2870000</v>
      </c>
      <c r="K50" s="19">
        <f t="shared" si="15"/>
        <v>0</v>
      </c>
    </row>
    <row r="51" spans="1:11" s="2" customFormat="1" ht="11.25" customHeight="1">
      <c r="A51" s="17" t="s">
        <v>4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21" customHeight="1">
      <c r="A52" s="17" t="s">
        <v>122</v>
      </c>
      <c r="B52" s="18">
        <v>244</v>
      </c>
      <c r="C52" s="19">
        <f>D52+E52</f>
        <v>0</v>
      </c>
      <c r="D52" s="19"/>
      <c r="E52" s="19"/>
      <c r="F52" s="19">
        <f>G52+H52</f>
        <v>0</v>
      </c>
      <c r="G52" s="19"/>
      <c r="H52" s="19"/>
      <c r="I52" s="19">
        <f>J52+K52</f>
        <v>0</v>
      </c>
      <c r="J52" s="19"/>
      <c r="K52" s="19"/>
    </row>
    <row r="53" spans="1:11" s="2" customFormat="1" ht="21.75" customHeight="1">
      <c r="A53" s="17" t="s">
        <v>123</v>
      </c>
      <c r="B53" s="18">
        <v>244</v>
      </c>
      <c r="C53" s="19">
        <f>D53+E53</f>
        <v>10000</v>
      </c>
      <c r="D53" s="19">
        <v>10000</v>
      </c>
      <c r="E53" s="19"/>
      <c r="F53" s="19">
        <f>G53+H53</f>
        <v>20000</v>
      </c>
      <c r="G53" s="19">
        <v>20000</v>
      </c>
      <c r="H53" s="19"/>
      <c r="I53" s="19">
        <f>J53+K53</f>
        <v>30000</v>
      </c>
      <c r="J53" s="19">
        <v>30000</v>
      </c>
      <c r="K53" s="19"/>
    </row>
    <row r="54" spans="1:11" s="2" customFormat="1" ht="22.5" customHeight="1">
      <c r="A54" s="17" t="s">
        <v>124</v>
      </c>
      <c r="B54" s="18">
        <v>244</v>
      </c>
      <c r="C54" s="19">
        <f>C56+C57+C58+C59</f>
        <v>820000</v>
      </c>
      <c r="D54" s="19">
        <f>D56+D57+D58+D59</f>
        <v>820000</v>
      </c>
      <c r="E54" s="19">
        <f aca="true" t="shared" si="16" ref="E54:K54">E56+E57+E58+E59</f>
        <v>0</v>
      </c>
      <c r="F54" s="19">
        <f t="shared" si="16"/>
        <v>850000</v>
      </c>
      <c r="G54" s="19">
        <f t="shared" si="16"/>
        <v>850000</v>
      </c>
      <c r="H54" s="19">
        <f t="shared" si="16"/>
        <v>0</v>
      </c>
      <c r="I54" s="19">
        <f t="shared" si="16"/>
        <v>880000</v>
      </c>
      <c r="J54" s="19">
        <f t="shared" si="16"/>
        <v>880000</v>
      </c>
      <c r="K54" s="19">
        <f t="shared" si="16"/>
        <v>0</v>
      </c>
    </row>
    <row r="55" spans="1:11" s="2" customFormat="1" ht="11.25" customHeight="1">
      <c r="A55" s="17" t="s">
        <v>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64</v>
      </c>
      <c r="B56" s="18"/>
      <c r="C56" s="19">
        <f aca="true" t="shared" si="17" ref="C56:C66">D56+E56</f>
        <v>500000</v>
      </c>
      <c r="D56" s="19">
        <v>500000</v>
      </c>
      <c r="E56" s="19"/>
      <c r="F56" s="19">
        <f aca="true" t="shared" si="18" ref="F56:F66">G56+H56</f>
        <v>510000</v>
      </c>
      <c r="G56" s="19">
        <v>510000</v>
      </c>
      <c r="H56" s="19"/>
      <c r="I56" s="19">
        <f aca="true" t="shared" si="19" ref="I56:I66">J56+K56</f>
        <v>520000</v>
      </c>
      <c r="J56" s="19">
        <v>520000</v>
      </c>
      <c r="K56" s="19"/>
    </row>
    <row r="57" spans="1:11" s="2" customFormat="1" ht="11.25" customHeight="1">
      <c r="A57" s="17" t="s">
        <v>65</v>
      </c>
      <c r="B57" s="18"/>
      <c r="C57" s="19">
        <f t="shared" si="17"/>
        <v>0</v>
      </c>
      <c r="D57" s="19"/>
      <c r="E57" s="19"/>
      <c r="F57" s="19">
        <f t="shared" si="18"/>
        <v>0</v>
      </c>
      <c r="G57" s="19"/>
      <c r="H57" s="19"/>
      <c r="I57" s="19">
        <f t="shared" si="19"/>
        <v>0</v>
      </c>
      <c r="J57" s="19"/>
      <c r="K57" s="19"/>
    </row>
    <row r="58" spans="1:11" s="2" customFormat="1" ht="11.25" customHeight="1">
      <c r="A58" s="17" t="s">
        <v>66</v>
      </c>
      <c r="B58" s="18"/>
      <c r="C58" s="19">
        <f t="shared" si="17"/>
        <v>220000</v>
      </c>
      <c r="D58" s="19">
        <v>220000</v>
      </c>
      <c r="E58" s="19"/>
      <c r="F58" s="19">
        <f t="shared" si="18"/>
        <v>230000</v>
      </c>
      <c r="G58" s="19">
        <v>230000</v>
      </c>
      <c r="H58" s="19"/>
      <c r="I58" s="19">
        <f t="shared" si="19"/>
        <v>240000</v>
      </c>
      <c r="J58" s="19">
        <v>240000</v>
      </c>
      <c r="K58" s="19"/>
    </row>
    <row r="59" spans="1:11" s="2" customFormat="1" ht="15.75" customHeight="1">
      <c r="A59" s="17" t="s">
        <v>67</v>
      </c>
      <c r="B59" s="18"/>
      <c r="C59" s="19">
        <f t="shared" si="17"/>
        <v>100000</v>
      </c>
      <c r="D59" s="19">
        <v>100000</v>
      </c>
      <c r="E59" s="19"/>
      <c r="F59" s="19">
        <f t="shared" si="18"/>
        <v>110000</v>
      </c>
      <c r="G59" s="19">
        <v>110000</v>
      </c>
      <c r="H59" s="19"/>
      <c r="I59" s="19">
        <f t="shared" si="19"/>
        <v>120000</v>
      </c>
      <c r="J59" s="19">
        <v>120000</v>
      </c>
      <c r="K59" s="19"/>
    </row>
    <row r="60" spans="1:11" s="2" customFormat="1" ht="21" customHeight="1">
      <c r="A60" s="17" t="s">
        <v>125</v>
      </c>
      <c r="B60" s="18">
        <v>244</v>
      </c>
      <c r="C60" s="19">
        <f t="shared" si="17"/>
        <v>0</v>
      </c>
      <c r="D60" s="19"/>
      <c r="E60" s="19"/>
      <c r="F60" s="19">
        <f t="shared" si="18"/>
        <v>0</v>
      </c>
      <c r="G60" s="19"/>
      <c r="H60" s="19"/>
      <c r="I60" s="19">
        <f t="shared" si="19"/>
        <v>0</v>
      </c>
      <c r="J60" s="19"/>
      <c r="K60" s="19"/>
    </row>
    <row r="61" spans="1:11" s="2" customFormat="1" ht="20.25" customHeight="1">
      <c r="A61" s="17" t="s">
        <v>126</v>
      </c>
      <c r="B61" s="18">
        <v>244</v>
      </c>
      <c r="C61" s="19">
        <f t="shared" si="17"/>
        <v>300000</v>
      </c>
      <c r="D61" s="19">
        <v>300000</v>
      </c>
      <c r="E61" s="19"/>
      <c r="F61" s="19">
        <f t="shared" si="18"/>
        <v>310000</v>
      </c>
      <c r="G61" s="19">
        <v>310000</v>
      </c>
      <c r="H61" s="19"/>
      <c r="I61" s="19">
        <f t="shared" si="19"/>
        <v>320000</v>
      </c>
      <c r="J61" s="19">
        <v>320000</v>
      </c>
      <c r="K61" s="19"/>
    </row>
    <row r="62" spans="1:11" s="2" customFormat="1" ht="21" customHeight="1">
      <c r="A62" s="17" t="s">
        <v>127</v>
      </c>
      <c r="B62" s="18">
        <v>244</v>
      </c>
      <c r="C62" s="19">
        <f t="shared" si="17"/>
        <v>700000</v>
      </c>
      <c r="D62" s="19">
        <v>700000</v>
      </c>
      <c r="E62" s="19"/>
      <c r="F62" s="19">
        <f t="shared" si="18"/>
        <v>710000</v>
      </c>
      <c r="G62" s="19">
        <v>710000</v>
      </c>
      <c r="H62" s="19"/>
      <c r="I62" s="19">
        <f t="shared" si="19"/>
        <v>720000</v>
      </c>
      <c r="J62" s="19">
        <v>720000</v>
      </c>
      <c r="K62" s="19"/>
    </row>
    <row r="63" spans="1:11" s="2" customFormat="1" ht="24" customHeight="1">
      <c r="A63" s="17" t="s">
        <v>130</v>
      </c>
      <c r="B63" s="18">
        <v>244</v>
      </c>
      <c r="C63" s="19">
        <f t="shared" si="17"/>
        <v>300000</v>
      </c>
      <c r="D63" s="19">
        <v>300000</v>
      </c>
      <c r="E63" s="19"/>
      <c r="F63" s="19">
        <f t="shared" si="18"/>
        <v>310000</v>
      </c>
      <c r="G63" s="19">
        <v>310000</v>
      </c>
      <c r="H63" s="19"/>
      <c r="I63" s="19">
        <f t="shared" si="19"/>
        <v>320000</v>
      </c>
      <c r="J63" s="19">
        <v>320000</v>
      </c>
      <c r="K63" s="19"/>
    </row>
    <row r="64" spans="1:11" s="2" customFormat="1" ht="33" customHeight="1">
      <c r="A64" s="17" t="s">
        <v>138</v>
      </c>
      <c r="B64" s="18">
        <v>244</v>
      </c>
      <c r="C64" s="19">
        <f t="shared" si="17"/>
        <v>0</v>
      </c>
      <c r="D64" s="19"/>
      <c r="E64" s="19"/>
      <c r="F64" s="19">
        <f t="shared" si="18"/>
        <v>0</v>
      </c>
      <c r="G64" s="19"/>
      <c r="H64" s="19"/>
      <c r="I64" s="19">
        <f t="shared" si="19"/>
        <v>0</v>
      </c>
      <c r="J64" s="19"/>
      <c r="K64" s="19"/>
    </row>
    <row r="65" spans="1:11" s="2" customFormat="1" ht="31.5" customHeight="1">
      <c r="A65" s="17" t="s">
        <v>137</v>
      </c>
      <c r="B65" s="18">
        <v>244</v>
      </c>
      <c r="C65" s="19">
        <f t="shared" si="17"/>
        <v>491164.51</v>
      </c>
      <c r="D65" s="19">
        <v>491164.51</v>
      </c>
      <c r="E65" s="19"/>
      <c r="F65" s="19">
        <f t="shared" si="18"/>
        <v>600000</v>
      </c>
      <c r="G65" s="19">
        <v>600000</v>
      </c>
      <c r="H65" s="19"/>
      <c r="I65" s="19">
        <f t="shared" si="19"/>
        <v>600000</v>
      </c>
      <c r="J65" s="19">
        <v>600000</v>
      </c>
      <c r="K65" s="19"/>
    </row>
    <row r="66" spans="1:11" s="2" customFormat="1" ht="24.75" customHeight="1">
      <c r="A66" s="17" t="s">
        <v>176</v>
      </c>
      <c r="B66" s="18">
        <v>244</v>
      </c>
      <c r="C66" s="19">
        <f t="shared" si="17"/>
        <v>100000</v>
      </c>
      <c r="D66" s="19">
        <v>100000</v>
      </c>
      <c r="E66" s="19"/>
      <c r="F66" s="19">
        <f t="shared" si="18"/>
        <v>0</v>
      </c>
      <c r="G66" s="19"/>
      <c r="H66" s="19"/>
      <c r="I66" s="19">
        <f t="shared" si="19"/>
        <v>0</v>
      </c>
      <c r="J66" s="19"/>
      <c r="K66" s="19"/>
    </row>
    <row r="67" spans="1:11" s="2" customFormat="1" ht="31.5" customHeight="1">
      <c r="A67" s="48" t="s">
        <v>128</v>
      </c>
      <c r="B67" s="18">
        <v>320</v>
      </c>
      <c r="C67" s="19">
        <f>C69+C70</f>
        <v>0</v>
      </c>
      <c r="D67" s="19">
        <f aca="true" t="shared" si="20" ref="D67:K67">D69+D70</f>
        <v>0</v>
      </c>
      <c r="E67" s="19">
        <f t="shared" si="20"/>
        <v>0</v>
      </c>
      <c r="F67" s="19">
        <f t="shared" si="20"/>
        <v>0</v>
      </c>
      <c r="G67" s="19">
        <f t="shared" si="20"/>
        <v>0</v>
      </c>
      <c r="H67" s="19">
        <f t="shared" si="20"/>
        <v>0</v>
      </c>
      <c r="I67" s="19">
        <f t="shared" si="20"/>
        <v>0</v>
      </c>
      <c r="J67" s="19">
        <f t="shared" si="20"/>
        <v>0</v>
      </c>
      <c r="K67" s="19">
        <f t="shared" si="20"/>
        <v>0</v>
      </c>
    </row>
    <row r="68" spans="1:11" s="2" customFormat="1" ht="11.25" customHeight="1">
      <c r="A68" s="17" t="s">
        <v>4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</row>
    <row r="69" spans="1:11" s="2" customFormat="1" ht="22.5" customHeight="1">
      <c r="A69" s="17" t="s">
        <v>68</v>
      </c>
      <c r="B69" s="18">
        <v>321</v>
      </c>
      <c r="C69" s="19">
        <f>D69+E69</f>
        <v>0</v>
      </c>
      <c r="D69" s="19"/>
      <c r="E69" s="19"/>
      <c r="F69" s="19">
        <f>G69+H69</f>
        <v>0</v>
      </c>
      <c r="G69" s="19"/>
      <c r="H69" s="19"/>
      <c r="I69" s="19">
        <f>J69+K69</f>
        <v>0</v>
      </c>
      <c r="J69" s="19"/>
      <c r="K69" s="19"/>
    </row>
    <row r="70" spans="1:11" s="2" customFormat="1" ht="15" customHeight="1">
      <c r="A70" s="17" t="s">
        <v>131</v>
      </c>
      <c r="B70" s="18">
        <v>321</v>
      </c>
      <c r="C70" s="19">
        <f>D70+E70</f>
        <v>0</v>
      </c>
      <c r="D70" s="19"/>
      <c r="E70" s="19"/>
      <c r="F70" s="19">
        <f>G70+H70</f>
        <v>0</v>
      </c>
      <c r="G70" s="19"/>
      <c r="H70" s="19"/>
      <c r="I70" s="19">
        <f>J70+K70</f>
        <v>0</v>
      </c>
      <c r="J70" s="19"/>
      <c r="K70" s="19"/>
    </row>
    <row r="71" spans="1:11" s="2" customFormat="1" ht="16.5" customHeight="1">
      <c r="A71" s="48" t="s">
        <v>135</v>
      </c>
      <c r="B71" s="18">
        <v>850</v>
      </c>
      <c r="C71" s="19">
        <f>C73+C77+C78</f>
        <v>0</v>
      </c>
      <c r="D71" s="19">
        <f aca="true" t="shared" si="21" ref="D71:K71">D73+D77+D78</f>
        <v>0</v>
      </c>
      <c r="E71" s="19">
        <f t="shared" si="21"/>
        <v>0</v>
      </c>
      <c r="F71" s="19">
        <f t="shared" si="21"/>
        <v>0</v>
      </c>
      <c r="G71" s="19">
        <f t="shared" si="21"/>
        <v>0</v>
      </c>
      <c r="H71" s="19">
        <f t="shared" si="21"/>
        <v>0</v>
      </c>
      <c r="I71" s="19">
        <f t="shared" si="21"/>
        <v>0</v>
      </c>
      <c r="J71" s="19">
        <f t="shared" si="21"/>
        <v>0</v>
      </c>
      <c r="K71" s="19">
        <f t="shared" si="21"/>
        <v>0</v>
      </c>
    </row>
    <row r="72" spans="1:11" s="2" customFormat="1" ht="11.25" customHeight="1">
      <c r="A72" s="17" t="s">
        <v>4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</row>
    <row r="73" spans="1:11" s="2" customFormat="1" ht="11.25" customHeight="1">
      <c r="A73" s="17" t="s">
        <v>145</v>
      </c>
      <c r="B73" s="18">
        <v>851</v>
      </c>
      <c r="C73" s="19">
        <f>C75+C76</f>
        <v>0</v>
      </c>
      <c r="D73" s="19">
        <f aca="true" t="shared" si="22" ref="D73:K73">D75+D76</f>
        <v>0</v>
      </c>
      <c r="E73" s="19">
        <f t="shared" si="22"/>
        <v>0</v>
      </c>
      <c r="F73" s="19">
        <f t="shared" si="22"/>
        <v>0</v>
      </c>
      <c r="G73" s="19">
        <f t="shared" si="22"/>
        <v>0</v>
      </c>
      <c r="H73" s="19">
        <f t="shared" si="22"/>
        <v>0</v>
      </c>
      <c r="I73" s="19">
        <f t="shared" si="22"/>
        <v>0</v>
      </c>
      <c r="J73" s="19">
        <f t="shared" si="22"/>
        <v>0</v>
      </c>
      <c r="K73" s="19">
        <f t="shared" si="22"/>
        <v>0</v>
      </c>
    </row>
    <row r="74" spans="1:11" s="2" customFormat="1" ht="11.25" customHeight="1">
      <c r="A74" s="17" t="s">
        <v>4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7.25" customHeight="1">
      <c r="A75" s="17" t="s">
        <v>146</v>
      </c>
      <c r="B75" s="18"/>
      <c r="C75" s="19">
        <f>D75+E75</f>
        <v>0</v>
      </c>
      <c r="D75" s="19"/>
      <c r="E75" s="19"/>
      <c r="F75" s="19">
        <f>G75+H75</f>
        <v>0</v>
      </c>
      <c r="G75" s="19"/>
      <c r="H75" s="19"/>
      <c r="I75" s="19">
        <f>J75+K75</f>
        <v>0</v>
      </c>
      <c r="J75" s="19"/>
      <c r="K75" s="19"/>
    </row>
    <row r="76" spans="1:11" s="2" customFormat="1" ht="15" customHeight="1">
      <c r="A76" s="17" t="s">
        <v>147</v>
      </c>
      <c r="B76" s="18"/>
      <c r="C76" s="19">
        <f>D76+E76</f>
        <v>0</v>
      </c>
      <c r="D76" s="19"/>
      <c r="E76" s="19"/>
      <c r="F76" s="19">
        <f>G76+H76</f>
        <v>0</v>
      </c>
      <c r="G76" s="19"/>
      <c r="H76" s="19"/>
      <c r="I76" s="19">
        <f>J76+K76</f>
        <v>0</v>
      </c>
      <c r="J76" s="19"/>
      <c r="K76" s="19"/>
    </row>
    <row r="77" spans="1:11" s="2" customFormat="1" ht="27.75" customHeight="1">
      <c r="A77" s="17" t="s">
        <v>148</v>
      </c>
      <c r="B77" s="18">
        <v>852</v>
      </c>
      <c r="C77" s="19">
        <f>D77+E77</f>
        <v>0</v>
      </c>
      <c r="D77" s="19"/>
      <c r="E77" s="19"/>
      <c r="F77" s="19">
        <f>G77+H77</f>
        <v>0</v>
      </c>
      <c r="G77" s="19"/>
      <c r="H77" s="19"/>
      <c r="I77" s="19">
        <f>J77+K77</f>
        <v>0</v>
      </c>
      <c r="J77" s="19"/>
      <c r="K77" s="19"/>
    </row>
    <row r="78" spans="1:11" s="2" customFormat="1" ht="21" customHeight="1">
      <c r="A78" s="17" t="s">
        <v>134</v>
      </c>
      <c r="B78" s="18">
        <v>853</v>
      </c>
      <c r="C78" s="19">
        <f>D78+E78</f>
        <v>0</v>
      </c>
      <c r="D78" s="19"/>
      <c r="E78" s="19"/>
      <c r="F78" s="19">
        <f>G78+H78</f>
        <v>0</v>
      </c>
      <c r="G78" s="19"/>
      <c r="H78" s="19"/>
      <c r="I78" s="19">
        <f>J78+K78</f>
        <v>0</v>
      </c>
      <c r="J78" s="19"/>
      <c r="K78" s="19"/>
    </row>
    <row r="79" spans="1:11" s="2" customFormat="1" ht="34.5" customHeight="1">
      <c r="A79" s="32" t="s">
        <v>141</v>
      </c>
      <c r="B79" s="41" t="s">
        <v>85</v>
      </c>
      <c r="C79" s="34">
        <f>C81+C87+C104+C108</f>
        <v>33821737.32</v>
      </c>
      <c r="D79" s="34">
        <f aca="true" t="shared" si="23" ref="D79:K79">D81+D87+D104+D108</f>
        <v>33821737.32</v>
      </c>
      <c r="E79" s="34">
        <f t="shared" si="23"/>
        <v>0</v>
      </c>
      <c r="F79" s="34">
        <f t="shared" si="23"/>
        <v>36690471.16</v>
      </c>
      <c r="G79" s="34">
        <f t="shared" si="23"/>
        <v>36690471.16</v>
      </c>
      <c r="H79" s="34">
        <f t="shared" si="23"/>
        <v>0</v>
      </c>
      <c r="I79" s="34">
        <f t="shared" si="23"/>
        <v>37329623.31</v>
      </c>
      <c r="J79" s="34">
        <f t="shared" si="23"/>
        <v>37329623.31</v>
      </c>
      <c r="K79" s="34">
        <f t="shared" si="23"/>
        <v>0</v>
      </c>
    </row>
    <row r="80" spans="1:11" s="2" customFormat="1" ht="13.5" customHeight="1">
      <c r="A80" s="17" t="s">
        <v>6</v>
      </c>
      <c r="B80" s="18" t="s">
        <v>50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3.5" customHeight="1">
      <c r="A81" s="48" t="s">
        <v>139</v>
      </c>
      <c r="B81" s="18">
        <v>110</v>
      </c>
      <c r="C81" s="19">
        <f>C83+C84+C85+C86</f>
        <v>25578935</v>
      </c>
      <c r="D81" s="19">
        <f aca="true" t="shared" si="24" ref="D81:K81">D83+D84+D85+D86</f>
        <v>25578935</v>
      </c>
      <c r="E81" s="19">
        <f>E83+E84+E85+E86</f>
        <v>0</v>
      </c>
      <c r="F81" s="19">
        <f t="shared" si="24"/>
        <v>27038359</v>
      </c>
      <c r="G81" s="19">
        <f t="shared" si="24"/>
        <v>27038359</v>
      </c>
      <c r="H81" s="19">
        <f t="shared" si="24"/>
        <v>0</v>
      </c>
      <c r="I81" s="19">
        <f t="shared" si="24"/>
        <v>27580333</v>
      </c>
      <c r="J81" s="19">
        <f t="shared" si="24"/>
        <v>27580333</v>
      </c>
      <c r="K81" s="19">
        <f t="shared" si="24"/>
        <v>0</v>
      </c>
    </row>
    <row r="82" spans="1:11" s="2" customFormat="1" ht="13.5" customHeight="1">
      <c r="A82" s="17" t="s">
        <v>6</v>
      </c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1:11" s="2" customFormat="1" ht="29.25" customHeight="1">
      <c r="A83" s="17" t="s">
        <v>118</v>
      </c>
      <c r="B83" s="18">
        <v>111</v>
      </c>
      <c r="C83" s="19">
        <f>D83+E83</f>
        <v>25577440</v>
      </c>
      <c r="D83" s="19">
        <v>25577440</v>
      </c>
      <c r="E83" s="19"/>
      <c r="F83" s="19">
        <f>G83+H83</f>
        <v>27036864</v>
      </c>
      <c r="G83" s="19">
        <v>27036864</v>
      </c>
      <c r="H83" s="19"/>
      <c r="I83" s="19">
        <f>J83+K83</f>
        <v>27578838</v>
      </c>
      <c r="J83" s="19">
        <v>27578838</v>
      </c>
      <c r="K83" s="19"/>
    </row>
    <row r="84" spans="1:11" s="2" customFormat="1" ht="36" customHeight="1">
      <c r="A84" s="17" t="s">
        <v>119</v>
      </c>
      <c r="B84" s="18">
        <v>112</v>
      </c>
      <c r="C84" s="19">
        <f>D84+E84</f>
        <v>1495</v>
      </c>
      <c r="D84" s="19">
        <v>1495</v>
      </c>
      <c r="E84" s="19"/>
      <c r="F84" s="19">
        <f>G84+H84</f>
        <v>1495</v>
      </c>
      <c r="G84" s="19">
        <v>1495</v>
      </c>
      <c r="H84" s="19"/>
      <c r="I84" s="19">
        <f>J84+K84</f>
        <v>1495</v>
      </c>
      <c r="J84" s="19">
        <v>1495</v>
      </c>
      <c r="K84" s="19"/>
    </row>
    <row r="85" spans="1:11" s="2" customFormat="1" ht="44.25" customHeight="1">
      <c r="A85" s="17" t="s">
        <v>120</v>
      </c>
      <c r="B85" s="18">
        <v>119</v>
      </c>
      <c r="C85" s="19">
        <f>D85+E85</f>
        <v>0</v>
      </c>
      <c r="D85" s="19"/>
      <c r="E85" s="19"/>
      <c r="F85" s="19">
        <f>G85+H85</f>
        <v>0</v>
      </c>
      <c r="G85" s="19"/>
      <c r="H85" s="19"/>
      <c r="I85" s="19">
        <f>J85+K85</f>
        <v>0</v>
      </c>
      <c r="J85" s="19"/>
      <c r="K85" s="19"/>
    </row>
    <row r="86" spans="1:11" s="2" customFormat="1" ht="39.75" customHeight="1">
      <c r="A86" s="17" t="s">
        <v>121</v>
      </c>
      <c r="B86" s="18">
        <v>119</v>
      </c>
      <c r="C86" s="19">
        <f>D86+E86</f>
        <v>0</v>
      </c>
      <c r="D86" s="19"/>
      <c r="E86" s="19"/>
      <c r="F86" s="19">
        <f>G86+H86</f>
        <v>0</v>
      </c>
      <c r="G86" s="19"/>
      <c r="H86" s="19"/>
      <c r="I86" s="19">
        <f>J86+K86</f>
        <v>0</v>
      </c>
      <c r="J86" s="19"/>
      <c r="K86" s="19"/>
    </row>
    <row r="87" spans="1:11" s="2" customFormat="1" ht="39.75" customHeight="1">
      <c r="A87" s="48" t="s">
        <v>129</v>
      </c>
      <c r="B87" s="18">
        <v>240</v>
      </c>
      <c r="C87" s="19">
        <f>C89+C90+C91+C97+C98+C99+C100+C101+C102+C103</f>
        <v>8242802.320000001</v>
      </c>
      <c r="D87" s="19">
        <f>D89+D90+D91+D97+D98+D99+D100+D101+D102+D103</f>
        <v>8242802.320000001</v>
      </c>
      <c r="E87" s="19">
        <f aca="true" t="shared" si="25" ref="E87:K87">E89+E90+E91+E97+E98+E99+E100+E101+E102+E103</f>
        <v>0</v>
      </c>
      <c r="F87" s="19">
        <f t="shared" si="25"/>
        <v>9652112.16</v>
      </c>
      <c r="G87" s="19">
        <f t="shared" si="25"/>
        <v>9652112.16</v>
      </c>
      <c r="H87" s="19">
        <f t="shared" si="25"/>
        <v>0</v>
      </c>
      <c r="I87" s="19">
        <f t="shared" si="25"/>
        <v>9749290.31</v>
      </c>
      <c r="J87" s="19">
        <f t="shared" si="25"/>
        <v>9749290.31</v>
      </c>
      <c r="K87" s="19">
        <f t="shared" si="25"/>
        <v>0</v>
      </c>
    </row>
    <row r="88" spans="1:11" s="2" customFormat="1" ht="12.75">
      <c r="A88" s="17" t="s">
        <v>4</v>
      </c>
      <c r="B88" s="18"/>
      <c r="C88" s="19"/>
      <c r="D88" s="19"/>
      <c r="E88" s="19"/>
      <c r="F88" s="19"/>
      <c r="G88" s="19"/>
      <c r="H88" s="19"/>
      <c r="I88" s="19"/>
      <c r="J88" s="19"/>
      <c r="K88" s="19"/>
    </row>
    <row r="89" spans="1:11" s="2" customFormat="1" ht="24.75" customHeight="1">
      <c r="A89" s="17" t="s">
        <v>122</v>
      </c>
      <c r="B89" s="18">
        <v>244</v>
      </c>
      <c r="C89" s="19">
        <f>D89+E89</f>
        <v>160992</v>
      </c>
      <c r="D89" s="19">
        <v>160992</v>
      </c>
      <c r="E89" s="19"/>
      <c r="F89" s="19">
        <f>G89+H89</f>
        <v>170000</v>
      </c>
      <c r="G89" s="19">
        <v>170000</v>
      </c>
      <c r="H89" s="19"/>
      <c r="I89" s="19">
        <f>J89+K89</f>
        <v>180000</v>
      </c>
      <c r="J89" s="19">
        <v>180000</v>
      </c>
      <c r="K89" s="19"/>
    </row>
    <row r="90" spans="1:11" s="2" customFormat="1" ht="26.25" customHeight="1">
      <c r="A90" s="17" t="s">
        <v>123</v>
      </c>
      <c r="B90" s="18">
        <v>244</v>
      </c>
      <c r="C90" s="19">
        <f>D90+E90</f>
        <v>60000</v>
      </c>
      <c r="D90" s="19">
        <v>60000</v>
      </c>
      <c r="E90" s="19"/>
      <c r="F90" s="19">
        <f>G90+H90</f>
        <v>100000</v>
      </c>
      <c r="G90" s="19">
        <v>100000</v>
      </c>
      <c r="H90" s="19"/>
      <c r="I90" s="19">
        <f>J90+K90</f>
        <v>110000</v>
      </c>
      <c r="J90" s="19">
        <v>110000</v>
      </c>
      <c r="K90" s="19"/>
    </row>
    <row r="91" spans="1:11" s="2" customFormat="1" ht="24" customHeight="1">
      <c r="A91" s="17" t="s">
        <v>124</v>
      </c>
      <c r="B91" s="18">
        <v>244</v>
      </c>
      <c r="C91" s="19">
        <f>C93+C94+C95+C96</f>
        <v>2956566.66</v>
      </c>
      <c r="D91" s="19">
        <f aca="true" t="shared" si="26" ref="D91:K91">D93+D94+D95+D96</f>
        <v>2956566.66</v>
      </c>
      <c r="E91" s="19">
        <f t="shared" si="26"/>
        <v>0</v>
      </c>
      <c r="F91" s="19">
        <f t="shared" si="26"/>
        <v>3180000</v>
      </c>
      <c r="G91" s="19">
        <f t="shared" si="26"/>
        <v>3180000</v>
      </c>
      <c r="H91" s="19">
        <f t="shared" si="26"/>
        <v>0</v>
      </c>
      <c r="I91" s="19">
        <f t="shared" si="26"/>
        <v>3420000</v>
      </c>
      <c r="J91" s="19">
        <f t="shared" si="26"/>
        <v>3420000</v>
      </c>
      <c r="K91" s="19">
        <f t="shared" si="26"/>
        <v>0</v>
      </c>
    </row>
    <row r="92" spans="1:11" s="2" customFormat="1" ht="12.75">
      <c r="A92" s="17" t="s">
        <v>6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</row>
    <row r="93" spans="1:11" s="2" customFormat="1" ht="15" customHeight="1">
      <c r="A93" s="17" t="s">
        <v>64</v>
      </c>
      <c r="B93" s="18"/>
      <c r="C93" s="19">
        <f>D93+E93</f>
        <v>2031200</v>
      </c>
      <c r="D93" s="19">
        <v>2031200</v>
      </c>
      <c r="E93" s="19"/>
      <c r="F93" s="19">
        <f>G93+H93</f>
        <v>2200000</v>
      </c>
      <c r="G93" s="19">
        <v>2200000</v>
      </c>
      <c r="H93" s="19"/>
      <c r="I93" s="19">
        <f>J93+K93</f>
        <v>2400000</v>
      </c>
      <c r="J93" s="19">
        <v>2400000</v>
      </c>
      <c r="K93" s="19"/>
    </row>
    <row r="94" spans="1:11" s="2" customFormat="1" ht="17.25" customHeight="1">
      <c r="A94" s="17" t="s">
        <v>65</v>
      </c>
      <c r="B94" s="18"/>
      <c r="C94" s="19">
        <f>D94+E94</f>
        <v>0</v>
      </c>
      <c r="D94" s="19"/>
      <c r="E94" s="19"/>
      <c r="F94" s="19">
        <f aca="true" t="shared" si="27" ref="F94:F103">G94+H94</f>
        <v>0</v>
      </c>
      <c r="G94" s="19"/>
      <c r="H94" s="19"/>
      <c r="I94" s="19">
        <f aca="true" t="shared" si="28" ref="I94:I103">J94+K94</f>
        <v>0</v>
      </c>
      <c r="J94" s="19"/>
      <c r="K94" s="19"/>
    </row>
    <row r="95" spans="1:11" s="2" customFormat="1" ht="17.25" customHeight="1">
      <c r="A95" s="17" t="s">
        <v>66</v>
      </c>
      <c r="B95" s="18"/>
      <c r="C95" s="19">
        <f>D95+E95</f>
        <v>562797.28</v>
      </c>
      <c r="D95" s="19">
        <v>562797.28</v>
      </c>
      <c r="E95" s="19"/>
      <c r="F95" s="19">
        <f t="shared" si="27"/>
        <v>580000</v>
      </c>
      <c r="G95" s="19">
        <v>580000</v>
      </c>
      <c r="H95" s="19"/>
      <c r="I95" s="19">
        <f t="shared" si="28"/>
        <v>600000</v>
      </c>
      <c r="J95" s="19">
        <v>600000</v>
      </c>
      <c r="K95" s="19"/>
    </row>
    <row r="96" spans="1:11" s="2" customFormat="1" ht="17.25" customHeight="1">
      <c r="A96" s="17" t="s">
        <v>67</v>
      </c>
      <c r="B96" s="18"/>
      <c r="C96" s="19">
        <f>D96+E96</f>
        <v>362569.38</v>
      </c>
      <c r="D96" s="19">
        <v>362569.38</v>
      </c>
      <c r="E96" s="19"/>
      <c r="F96" s="19">
        <f t="shared" si="27"/>
        <v>400000</v>
      </c>
      <c r="G96" s="19">
        <v>400000</v>
      </c>
      <c r="H96" s="19"/>
      <c r="I96" s="19">
        <f t="shared" si="28"/>
        <v>420000</v>
      </c>
      <c r="J96" s="19">
        <v>420000</v>
      </c>
      <c r="K96" s="19"/>
    </row>
    <row r="97" spans="1:11" s="2" customFormat="1" ht="35.25" customHeight="1">
      <c r="A97" s="17" t="s">
        <v>125</v>
      </c>
      <c r="B97" s="18">
        <v>244</v>
      </c>
      <c r="C97" s="19">
        <f>D97+E97</f>
        <v>0</v>
      </c>
      <c r="D97" s="19"/>
      <c r="E97" s="19"/>
      <c r="F97" s="19">
        <f t="shared" si="27"/>
        <v>0</v>
      </c>
      <c r="G97" s="19"/>
      <c r="H97" s="19"/>
      <c r="I97" s="19">
        <f t="shared" si="28"/>
        <v>0</v>
      </c>
      <c r="J97" s="19"/>
      <c r="K97" s="19"/>
    </row>
    <row r="98" spans="1:11" s="2" customFormat="1" ht="33.75" customHeight="1">
      <c r="A98" s="17" t="s">
        <v>126</v>
      </c>
      <c r="B98" s="18">
        <v>244</v>
      </c>
      <c r="C98" s="19">
        <f aca="true" t="shared" si="29" ref="C98:C103">D98+E98</f>
        <v>1812882.48</v>
      </c>
      <c r="D98" s="19">
        <v>1812882.48</v>
      </c>
      <c r="E98" s="19"/>
      <c r="F98" s="19">
        <f t="shared" si="27"/>
        <v>2400000</v>
      </c>
      <c r="G98" s="19">
        <v>2400000</v>
      </c>
      <c r="H98" s="19"/>
      <c r="I98" s="19">
        <f t="shared" si="28"/>
        <v>2400000</v>
      </c>
      <c r="J98" s="19">
        <v>2400000</v>
      </c>
      <c r="K98" s="19"/>
    </row>
    <row r="99" spans="1:11" s="2" customFormat="1" ht="26.25" customHeight="1">
      <c r="A99" s="17" t="s">
        <v>127</v>
      </c>
      <c r="B99" s="18">
        <v>244</v>
      </c>
      <c r="C99" s="19">
        <f t="shared" si="29"/>
        <v>1669590.48</v>
      </c>
      <c r="D99" s="19">
        <v>1669590.48</v>
      </c>
      <c r="E99" s="19"/>
      <c r="F99" s="19">
        <f t="shared" si="27"/>
        <v>2300000</v>
      </c>
      <c r="G99" s="19">
        <v>2300000</v>
      </c>
      <c r="H99" s="19"/>
      <c r="I99" s="19">
        <f t="shared" si="28"/>
        <v>2300000</v>
      </c>
      <c r="J99" s="19">
        <v>2300000</v>
      </c>
      <c r="K99" s="19"/>
    </row>
    <row r="100" spans="1:11" s="2" customFormat="1" ht="24.75" customHeight="1">
      <c r="A100" s="17" t="s">
        <v>130</v>
      </c>
      <c r="B100" s="18">
        <v>244</v>
      </c>
      <c r="C100" s="19">
        <f t="shared" si="29"/>
        <v>933309</v>
      </c>
      <c r="D100" s="19">
        <v>933309</v>
      </c>
      <c r="E100" s="19"/>
      <c r="F100" s="19">
        <f t="shared" si="27"/>
        <v>900000</v>
      </c>
      <c r="G100" s="19">
        <v>900000</v>
      </c>
      <c r="H100" s="19"/>
      <c r="I100" s="19">
        <f t="shared" si="28"/>
        <v>900000</v>
      </c>
      <c r="J100" s="19">
        <v>900000</v>
      </c>
      <c r="K100" s="19"/>
    </row>
    <row r="101" spans="1:11" s="2" customFormat="1" ht="42.75" customHeight="1">
      <c r="A101" s="17" t="s">
        <v>138</v>
      </c>
      <c r="B101" s="18">
        <v>244</v>
      </c>
      <c r="C101" s="19">
        <f t="shared" si="29"/>
        <v>0</v>
      </c>
      <c r="D101" s="19"/>
      <c r="E101" s="19"/>
      <c r="F101" s="19">
        <f t="shared" si="27"/>
        <v>0</v>
      </c>
      <c r="G101" s="19"/>
      <c r="H101" s="19"/>
      <c r="I101" s="19">
        <f t="shared" si="28"/>
        <v>0</v>
      </c>
      <c r="J101" s="19"/>
      <c r="K101" s="19"/>
    </row>
    <row r="102" spans="1:11" s="2" customFormat="1" ht="36.75" customHeight="1">
      <c r="A102" s="17" t="s">
        <v>137</v>
      </c>
      <c r="B102" s="18">
        <v>244</v>
      </c>
      <c r="C102" s="19">
        <f t="shared" si="29"/>
        <v>649461.7</v>
      </c>
      <c r="D102" s="19">
        <v>649461.7</v>
      </c>
      <c r="E102" s="19"/>
      <c r="F102" s="19">
        <f t="shared" si="27"/>
        <v>602112.16</v>
      </c>
      <c r="G102" s="19">
        <v>602112.16</v>
      </c>
      <c r="H102" s="19"/>
      <c r="I102" s="19">
        <f t="shared" si="28"/>
        <v>439290.31</v>
      </c>
      <c r="J102" s="19">
        <v>439290.31</v>
      </c>
      <c r="K102" s="19"/>
    </row>
    <row r="103" spans="1:11" s="2" customFormat="1" ht="24.75" customHeight="1">
      <c r="A103" s="17" t="s">
        <v>176</v>
      </c>
      <c r="B103" s="18">
        <v>244</v>
      </c>
      <c r="C103" s="19">
        <f t="shared" si="29"/>
        <v>0</v>
      </c>
      <c r="D103" s="19"/>
      <c r="E103" s="19"/>
      <c r="F103" s="19">
        <f t="shared" si="27"/>
        <v>0</v>
      </c>
      <c r="G103" s="19"/>
      <c r="H103" s="19"/>
      <c r="I103" s="19">
        <f t="shared" si="28"/>
        <v>0</v>
      </c>
      <c r="J103" s="19"/>
      <c r="K103" s="19"/>
    </row>
    <row r="104" spans="1:11" s="2" customFormat="1" ht="44.25" customHeight="1">
      <c r="A104" s="48" t="s">
        <v>128</v>
      </c>
      <c r="B104" s="18">
        <v>320</v>
      </c>
      <c r="C104" s="19">
        <f>C106+C107</f>
        <v>0</v>
      </c>
      <c r="D104" s="19">
        <f aca="true" t="shared" si="30" ref="D104:K104">D106+D107</f>
        <v>0</v>
      </c>
      <c r="E104" s="19">
        <f t="shared" si="30"/>
        <v>0</v>
      </c>
      <c r="F104" s="19">
        <f t="shared" si="30"/>
        <v>0</v>
      </c>
      <c r="G104" s="19">
        <f t="shared" si="30"/>
        <v>0</v>
      </c>
      <c r="H104" s="19">
        <f t="shared" si="30"/>
        <v>0</v>
      </c>
      <c r="I104" s="19">
        <f t="shared" si="30"/>
        <v>0</v>
      </c>
      <c r="J104" s="19">
        <f t="shared" si="30"/>
        <v>0</v>
      </c>
      <c r="K104" s="19">
        <f t="shared" si="30"/>
        <v>0</v>
      </c>
    </row>
    <row r="105" spans="1:11" s="2" customFormat="1" ht="12.75">
      <c r="A105" s="17" t="s">
        <v>4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21.75" customHeight="1">
      <c r="A106" s="17" t="s">
        <v>68</v>
      </c>
      <c r="B106" s="18">
        <v>321</v>
      </c>
      <c r="C106" s="19">
        <f>D106+E106</f>
        <v>0</v>
      </c>
      <c r="D106" s="19"/>
      <c r="E106" s="19"/>
      <c r="F106" s="19">
        <f>G106+H106</f>
        <v>0</v>
      </c>
      <c r="G106" s="19"/>
      <c r="H106" s="19"/>
      <c r="I106" s="19">
        <f>J106+K106</f>
        <v>0</v>
      </c>
      <c r="J106" s="19"/>
      <c r="K106" s="19"/>
    </row>
    <row r="107" spans="1:11" s="2" customFormat="1" ht="19.5" customHeight="1">
      <c r="A107" s="17" t="s">
        <v>131</v>
      </c>
      <c r="B107" s="18">
        <v>321</v>
      </c>
      <c r="C107" s="19">
        <f>D107+E107</f>
        <v>0</v>
      </c>
      <c r="D107" s="19"/>
      <c r="E107" s="19"/>
      <c r="F107" s="19">
        <f>G107+H107</f>
        <v>0</v>
      </c>
      <c r="G107" s="19"/>
      <c r="H107" s="19"/>
      <c r="I107" s="19">
        <f>J107+K107</f>
        <v>0</v>
      </c>
      <c r="J107" s="19"/>
      <c r="K107" s="19"/>
    </row>
    <row r="108" spans="1:11" s="2" customFormat="1" ht="18" customHeight="1">
      <c r="A108" s="48" t="s">
        <v>135</v>
      </c>
      <c r="B108" s="18">
        <v>850</v>
      </c>
      <c r="C108" s="19">
        <f>C110+C114+C115</f>
        <v>0</v>
      </c>
      <c r="D108" s="19">
        <f aca="true" t="shared" si="31" ref="D108:K108">D110+D114+D115</f>
        <v>0</v>
      </c>
      <c r="E108" s="19">
        <f t="shared" si="31"/>
        <v>0</v>
      </c>
      <c r="F108" s="19">
        <f t="shared" si="31"/>
        <v>0</v>
      </c>
      <c r="G108" s="19">
        <f t="shared" si="31"/>
        <v>0</v>
      </c>
      <c r="H108" s="19">
        <f t="shared" si="31"/>
        <v>0</v>
      </c>
      <c r="I108" s="19">
        <f t="shared" si="31"/>
        <v>0</v>
      </c>
      <c r="J108" s="19">
        <f t="shared" si="31"/>
        <v>0</v>
      </c>
      <c r="K108" s="19">
        <f t="shared" si="31"/>
        <v>0</v>
      </c>
    </row>
    <row r="109" spans="1:11" s="2" customFormat="1" ht="18" customHeight="1">
      <c r="A109" s="17" t="s">
        <v>4</v>
      </c>
      <c r="B109" s="18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4.75" customHeight="1">
      <c r="A110" s="17" t="s">
        <v>145</v>
      </c>
      <c r="B110" s="18">
        <v>851</v>
      </c>
      <c r="C110" s="19">
        <f>C112+C113</f>
        <v>0</v>
      </c>
      <c r="D110" s="19">
        <f aca="true" t="shared" si="32" ref="D110:K110">D112+D113</f>
        <v>0</v>
      </c>
      <c r="E110" s="19">
        <f t="shared" si="32"/>
        <v>0</v>
      </c>
      <c r="F110" s="19">
        <f t="shared" si="32"/>
        <v>0</v>
      </c>
      <c r="G110" s="19">
        <f t="shared" si="32"/>
        <v>0</v>
      </c>
      <c r="H110" s="19">
        <f t="shared" si="32"/>
        <v>0</v>
      </c>
      <c r="I110" s="19">
        <f t="shared" si="32"/>
        <v>0</v>
      </c>
      <c r="J110" s="19">
        <f t="shared" si="32"/>
        <v>0</v>
      </c>
      <c r="K110" s="19">
        <f t="shared" si="32"/>
        <v>0</v>
      </c>
    </row>
    <row r="111" spans="1:11" s="2" customFormat="1" ht="16.5" customHeight="1">
      <c r="A111" s="17" t="s">
        <v>4</v>
      </c>
      <c r="B111" s="18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s="2" customFormat="1" ht="15" customHeight="1">
      <c r="A112" s="17" t="s">
        <v>146</v>
      </c>
      <c r="B112" s="18"/>
      <c r="C112" s="19">
        <f>D112+E112</f>
        <v>0</v>
      </c>
      <c r="D112" s="19"/>
      <c r="E112" s="19"/>
      <c r="F112" s="19">
        <f>G112+H112</f>
        <v>0</v>
      </c>
      <c r="G112" s="19"/>
      <c r="H112" s="19"/>
      <c r="I112" s="19">
        <f>J112+K112</f>
        <v>0</v>
      </c>
      <c r="J112" s="19"/>
      <c r="K112" s="19"/>
    </row>
    <row r="113" spans="1:11" s="2" customFormat="1" ht="14.25" customHeight="1">
      <c r="A113" s="17" t="s">
        <v>147</v>
      </c>
      <c r="B113" s="18"/>
      <c r="C113" s="19">
        <f>D113+E113</f>
        <v>0</v>
      </c>
      <c r="D113" s="19"/>
      <c r="E113" s="19"/>
      <c r="F113" s="19">
        <f>G113+H113</f>
        <v>0</v>
      </c>
      <c r="G113" s="19"/>
      <c r="H113" s="19"/>
      <c r="I113" s="19">
        <f>J113+K113</f>
        <v>0</v>
      </c>
      <c r="J113" s="19"/>
      <c r="K113" s="19"/>
    </row>
    <row r="114" spans="1:11" s="2" customFormat="1" ht="26.25" customHeight="1">
      <c r="A114" s="17" t="s">
        <v>148</v>
      </c>
      <c r="B114" s="18">
        <v>852</v>
      </c>
      <c r="C114" s="19">
        <f>D114+E114</f>
        <v>0</v>
      </c>
      <c r="D114" s="19"/>
      <c r="E114" s="19"/>
      <c r="F114" s="19">
        <f>G114+H114</f>
        <v>0</v>
      </c>
      <c r="G114" s="19"/>
      <c r="H114" s="19"/>
      <c r="I114" s="19">
        <f>J114+K114</f>
        <v>0</v>
      </c>
      <c r="J114" s="19"/>
      <c r="K114" s="19"/>
    </row>
    <row r="115" spans="1:11" s="2" customFormat="1" ht="17.25" customHeight="1">
      <c r="A115" s="17" t="s">
        <v>134</v>
      </c>
      <c r="B115" s="18">
        <v>853</v>
      </c>
      <c r="C115" s="19">
        <f>D115+E115</f>
        <v>0</v>
      </c>
      <c r="D115" s="19"/>
      <c r="E115" s="19"/>
      <c r="F115" s="19">
        <f>G115+H115</f>
        <v>0</v>
      </c>
      <c r="G115" s="19"/>
      <c r="H115" s="19"/>
      <c r="I115" s="19">
        <f>J115+K115</f>
        <v>0</v>
      </c>
      <c r="J115" s="19"/>
      <c r="K115" s="19"/>
    </row>
    <row r="116" spans="1:11" s="2" customFormat="1" ht="45" customHeight="1">
      <c r="A116" s="46" t="s">
        <v>140</v>
      </c>
      <c r="B116" s="41" t="s">
        <v>85</v>
      </c>
      <c r="C116" s="34">
        <f>C118+C124+C141+C145</f>
        <v>0</v>
      </c>
      <c r="D116" s="34">
        <f aca="true" t="shared" si="33" ref="D116:K116">D118+D124+D141+D145</f>
        <v>0</v>
      </c>
      <c r="E116" s="34">
        <f t="shared" si="33"/>
        <v>0</v>
      </c>
      <c r="F116" s="34">
        <f t="shared" si="33"/>
        <v>0</v>
      </c>
      <c r="G116" s="34">
        <f t="shared" si="33"/>
        <v>0</v>
      </c>
      <c r="H116" s="34">
        <f t="shared" si="33"/>
        <v>0</v>
      </c>
      <c r="I116" s="34">
        <f t="shared" si="33"/>
        <v>0</v>
      </c>
      <c r="J116" s="34">
        <f t="shared" si="33"/>
        <v>0</v>
      </c>
      <c r="K116" s="34">
        <f t="shared" si="33"/>
        <v>0</v>
      </c>
    </row>
    <row r="117" spans="1:11" s="2" customFormat="1" ht="13.5" customHeight="1">
      <c r="A117" s="17" t="s">
        <v>6</v>
      </c>
      <c r="B117" s="18" t="s">
        <v>50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3.5" customHeight="1">
      <c r="A118" s="48" t="s">
        <v>139</v>
      </c>
      <c r="B118" s="18">
        <v>110</v>
      </c>
      <c r="C118" s="19">
        <f>C120+C121+C122+C123</f>
        <v>0</v>
      </c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3.5" customHeight="1">
      <c r="A119" s="17" t="s">
        <v>6</v>
      </c>
      <c r="B119" s="18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s="2" customFormat="1" ht="29.25" customHeight="1">
      <c r="A120" s="17" t="s">
        <v>118</v>
      </c>
      <c r="B120" s="18">
        <v>111</v>
      </c>
      <c r="C120" s="19">
        <f>D120+E120</f>
        <v>0</v>
      </c>
      <c r="D120" s="19"/>
      <c r="E120" s="19"/>
      <c r="F120" s="19">
        <f>G120+H120</f>
        <v>0</v>
      </c>
      <c r="G120" s="19"/>
      <c r="H120" s="19"/>
      <c r="I120" s="19">
        <f>J120+K120</f>
        <v>0</v>
      </c>
      <c r="J120" s="19"/>
      <c r="K120" s="19"/>
    </row>
    <row r="121" spans="1:11" s="2" customFormat="1" ht="33.75" customHeight="1">
      <c r="A121" s="17" t="s">
        <v>119</v>
      </c>
      <c r="B121" s="18">
        <v>112</v>
      </c>
      <c r="C121" s="19">
        <f>D121+E121</f>
        <v>0</v>
      </c>
      <c r="D121" s="19"/>
      <c r="E121" s="19"/>
      <c r="F121" s="19">
        <f>G121+H121</f>
        <v>0</v>
      </c>
      <c r="G121" s="19"/>
      <c r="H121" s="19"/>
      <c r="I121" s="19">
        <f>J121+K121</f>
        <v>0</v>
      </c>
      <c r="J121" s="19"/>
      <c r="K121" s="19"/>
    </row>
    <row r="122" spans="1:11" s="2" customFormat="1" ht="42.75" customHeight="1">
      <c r="A122" s="17" t="s">
        <v>120</v>
      </c>
      <c r="B122" s="18">
        <v>119</v>
      </c>
      <c r="C122" s="19">
        <f>D122+E122</f>
        <v>0</v>
      </c>
      <c r="D122" s="19"/>
      <c r="E122" s="19"/>
      <c r="F122" s="19">
        <f>G122+H122</f>
        <v>0</v>
      </c>
      <c r="G122" s="19"/>
      <c r="H122" s="19"/>
      <c r="I122" s="19">
        <f>J122+K122</f>
        <v>0</v>
      </c>
      <c r="J122" s="19"/>
      <c r="K122" s="19"/>
    </row>
    <row r="123" spans="1:11" s="2" customFormat="1" ht="39.75" customHeight="1">
      <c r="A123" s="17" t="s">
        <v>121</v>
      </c>
      <c r="B123" s="18">
        <v>119</v>
      </c>
      <c r="C123" s="19">
        <f>D123+E123</f>
        <v>0</v>
      </c>
      <c r="D123" s="19"/>
      <c r="E123" s="19"/>
      <c r="F123" s="19">
        <f>G123+H123</f>
        <v>0</v>
      </c>
      <c r="G123" s="19"/>
      <c r="H123" s="19"/>
      <c r="I123" s="19">
        <f>J123+K123</f>
        <v>0</v>
      </c>
      <c r="J123" s="19"/>
      <c r="K123" s="19"/>
    </row>
    <row r="124" spans="1:11" s="2" customFormat="1" ht="39.75" customHeight="1">
      <c r="A124" s="48" t="s">
        <v>129</v>
      </c>
      <c r="B124" s="18">
        <v>240</v>
      </c>
      <c r="C124" s="19">
        <f>C126+C127+C128+C134+C135+C136+C137+C138+C139+C140</f>
        <v>0</v>
      </c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2.75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24.75" customHeight="1">
      <c r="A126" s="17" t="s">
        <v>122</v>
      </c>
      <c r="B126" s="18">
        <v>244</v>
      </c>
      <c r="C126" s="19">
        <f>D126+E126</f>
        <v>0</v>
      </c>
      <c r="D126" s="19"/>
      <c r="E126" s="19"/>
      <c r="F126" s="19">
        <f>G126+H126</f>
        <v>0</v>
      </c>
      <c r="G126" s="19"/>
      <c r="H126" s="19"/>
      <c r="I126" s="19">
        <f>J126+K126</f>
        <v>0</v>
      </c>
      <c r="J126" s="19"/>
      <c r="K126" s="19"/>
    </row>
    <row r="127" spans="1:11" s="2" customFormat="1" ht="26.25" customHeight="1">
      <c r="A127" s="17" t="s">
        <v>123</v>
      </c>
      <c r="B127" s="18">
        <v>244</v>
      </c>
      <c r="C127" s="19">
        <f>D127+E127</f>
        <v>0</v>
      </c>
      <c r="D127" s="19"/>
      <c r="E127" s="19"/>
      <c r="F127" s="19">
        <f>G127+H127</f>
        <v>0</v>
      </c>
      <c r="G127" s="19"/>
      <c r="H127" s="19"/>
      <c r="I127" s="19">
        <f>J127+K127</f>
        <v>0</v>
      </c>
      <c r="J127" s="19"/>
      <c r="K127" s="19"/>
    </row>
    <row r="128" spans="1:11" s="2" customFormat="1" ht="24" customHeight="1">
      <c r="A128" s="17" t="s">
        <v>124</v>
      </c>
      <c r="B128" s="18">
        <v>244</v>
      </c>
      <c r="C128" s="19">
        <f>C130+C131+C132+C133</f>
        <v>0</v>
      </c>
      <c r="D128" s="19">
        <f aca="true" t="shared" si="34" ref="D128:K128">D130+D131+D132+D133</f>
        <v>0</v>
      </c>
      <c r="E128" s="19">
        <f t="shared" si="34"/>
        <v>0</v>
      </c>
      <c r="F128" s="19">
        <f t="shared" si="34"/>
        <v>0</v>
      </c>
      <c r="G128" s="19">
        <f t="shared" si="34"/>
        <v>0</v>
      </c>
      <c r="H128" s="19">
        <f t="shared" si="34"/>
        <v>0</v>
      </c>
      <c r="I128" s="19">
        <f t="shared" si="34"/>
        <v>0</v>
      </c>
      <c r="J128" s="19">
        <f t="shared" si="34"/>
        <v>0</v>
      </c>
      <c r="K128" s="19">
        <f t="shared" si="34"/>
        <v>0</v>
      </c>
    </row>
    <row r="129" spans="1:11" s="2" customFormat="1" ht="12.75">
      <c r="A129" s="17" t="s">
        <v>6</v>
      </c>
      <c r="B129" s="18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s="2" customFormat="1" ht="15" customHeight="1">
      <c r="A130" s="17" t="s">
        <v>64</v>
      </c>
      <c r="B130" s="18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s="2" customFormat="1" ht="17.25" customHeight="1">
      <c r="A131" s="17" t="s">
        <v>65</v>
      </c>
      <c r="B131" s="18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s="2" customFormat="1" ht="17.25" customHeight="1">
      <c r="A132" s="17" t="s">
        <v>66</v>
      </c>
      <c r="B132" s="18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s="2" customFormat="1" ht="17.25" customHeight="1">
      <c r="A133" s="17" t="s">
        <v>67</v>
      </c>
      <c r="B133" s="18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s="2" customFormat="1" ht="25.5" customHeight="1">
      <c r="A134" s="17" t="s">
        <v>125</v>
      </c>
      <c r="B134" s="18">
        <v>244</v>
      </c>
      <c r="C134" s="19">
        <f>D134+E134</f>
        <v>0</v>
      </c>
      <c r="D134" s="19"/>
      <c r="E134" s="19"/>
      <c r="F134" s="19">
        <f>G134+H134</f>
        <v>0</v>
      </c>
      <c r="G134" s="19"/>
      <c r="H134" s="19"/>
      <c r="I134" s="19">
        <f>J134+K134</f>
        <v>0</v>
      </c>
      <c r="J134" s="19"/>
      <c r="K134" s="19"/>
    </row>
    <row r="135" spans="1:11" s="2" customFormat="1" ht="27" customHeight="1">
      <c r="A135" s="17" t="s">
        <v>126</v>
      </c>
      <c r="B135" s="18">
        <v>244</v>
      </c>
      <c r="C135" s="19">
        <f aca="true" t="shared" si="35" ref="C135:C140">D135+E135</f>
        <v>0</v>
      </c>
      <c r="D135" s="19"/>
      <c r="E135" s="19"/>
      <c r="F135" s="19">
        <f aca="true" t="shared" si="36" ref="F135:F140">G135+H135</f>
        <v>0</v>
      </c>
      <c r="G135" s="19"/>
      <c r="H135" s="19"/>
      <c r="I135" s="19">
        <f aca="true" t="shared" si="37" ref="I135:I140">J135+K135</f>
        <v>0</v>
      </c>
      <c r="J135" s="19"/>
      <c r="K135" s="19"/>
    </row>
    <row r="136" spans="1:11" s="2" customFormat="1" ht="26.25" customHeight="1">
      <c r="A136" s="17" t="s">
        <v>127</v>
      </c>
      <c r="B136" s="18">
        <v>244</v>
      </c>
      <c r="C136" s="19">
        <f t="shared" si="35"/>
        <v>0</v>
      </c>
      <c r="D136" s="19"/>
      <c r="E136" s="19"/>
      <c r="F136" s="19">
        <f t="shared" si="36"/>
        <v>0</v>
      </c>
      <c r="G136" s="19"/>
      <c r="H136" s="19"/>
      <c r="I136" s="19">
        <f t="shared" si="37"/>
        <v>0</v>
      </c>
      <c r="J136" s="19"/>
      <c r="K136" s="19"/>
    </row>
    <row r="137" spans="1:11" s="2" customFormat="1" ht="24.75" customHeight="1">
      <c r="A137" s="17" t="s">
        <v>130</v>
      </c>
      <c r="B137" s="18">
        <v>244</v>
      </c>
      <c r="C137" s="19">
        <f t="shared" si="35"/>
        <v>0</v>
      </c>
      <c r="D137" s="19"/>
      <c r="E137" s="19"/>
      <c r="F137" s="19">
        <f t="shared" si="36"/>
        <v>0</v>
      </c>
      <c r="G137" s="19"/>
      <c r="H137" s="19"/>
      <c r="I137" s="19">
        <f t="shared" si="37"/>
        <v>0</v>
      </c>
      <c r="J137" s="19"/>
      <c r="K137" s="19"/>
    </row>
    <row r="138" spans="1:11" s="2" customFormat="1" ht="42.75" customHeight="1">
      <c r="A138" s="17" t="s">
        <v>138</v>
      </c>
      <c r="B138" s="18">
        <v>244</v>
      </c>
      <c r="C138" s="19">
        <f t="shared" si="35"/>
        <v>0</v>
      </c>
      <c r="D138" s="19"/>
      <c r="E138" s="19"/>
      <c r="F138" s="19">
        <f t="shared" si="36"/>
        <v>0</v>
      </c>
      <c r="G138" s="19"/>
      <c r="H138" s="19"/>
      <c r="I138" s="19">
        <f t="shared" si="37"/>
        <v>0</v>
      </c>
      <c r="J138" s="19"/>
      <c r="K138" s="19"/>
    </row>
    <row r="139" spans="1:11" s="2" customFormat="1" ht="36.75" customHeight="1">
      <c r="A139" s="17" t="s">
        <v>137</v>
      </c>
      <c r="B139" s="18">
        <v>244</v>
      </c>
      <c r="C139" s="19">
        <f t="shared" si="35"/>
        <v>0</v>
      </c>
      <c r="D139" s="19"/>
      <c r="E139" s="19"/>
      <c r="F139" s="19">
        <f t="shared" si="36"/>
        <v>0</v>
      </c>
      <c r="G139" s="19"/>
      <c r="H139" s="19"/>
      <c r="I139" s="19">
        <f t="shared" si="37"/>
        <v>0</v>
      </c>
      <c r="J139" s="19"/>
      <c r="K139" s="19"/>
    </row>
    <row r="140" spans="1:11" s="2" customFormat="1" ht="24.75" customHeight="1">
      <c r="A140" s="17" t="s">
        <v>176</v>
      </c>
      <c r="B140" s="18">
        <v>244</v>
      </c>
      <c r="C140" s="19">
        <f t="shared" si="35"/>
        <v>0</v>
      </c>
      <c r="D140" s="19"/>
      <c r="E140" s="19"/>
      <c r="F140" s="19">
        <f t="shared" si="36"/>
        <v>0</v>
      </c>
      <c r="G140" s="19"/>
      <c r="H140" s="19"/>
      <c r="I140" s="19">
        <f t="shared" si="37"/>
        <v>0</v>
      </c>
      <c r="J140" s="19"/>
      <c r="K140" s="19"/>
    </row>
    <row r="141" spans="1:11" s="2" customFormat="1" ht="44.25" customHeight="1">
      <c r="A141" s="48" t="s">
        <v>128</v>
      </c>
      <c r="B141" s="18">
        <v>320</v>
      </c>
      <c r="C141" s="19">
        <f>C143+C144</f>
        <v>0</v>
      </c>
      <c r="D141" s="19">
        <f aca="true" t="shared" si="38" ref="D141:K141">D143+D144</f>
        <v>0</v>
      </c>
      <c r="E141" s="19">
        <f t="shared" si="38"/>
        <v>0</v>
      </c>
      <c r="F141" s="19">
        <f t="shared" si="38"/>
        <v>0</v>
      </c>
      <c r="G141" s="19">
        <f t="shared" si="38"/>
        <v>0</v>
      </c>
      <c r="H141" s="19">
        <f t="shared" si="38"/>
        <v>0</v>
      </c>
      <c r="I141" s="19">
        <f t="shared" si="38"/>
        <v>0</v>
      </c>
      <c r="J141" s="19">
        <f t="shared" si="38"/>
        <v>0</v>
      </c>
      <c r="K141" s="19">
        <f t="shared" si="38"/>
        <v>0</v>
      </c>
    </row>
    <row r="142" spans="1:11" s="2" customFormat="1" ht="12.75">
      <c r="A142" s="17" t="s">
        <v>4</v>
      </c>
      <c r="B142" s="18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21.75" customHeight="1">
      <c r="A143" s="17" t="s">
        <v>68</v>
      </c>
      <c r="B143" s="18">
        <v>321</v>
      </c>
      <c r="C143" s="19">
        <f>D143+E143</f>
        <v>0</v>
      </c>
      <c r="D143" s="19"/>
      <c r="E143" s="19"/>
      <c r="F143" s="19">
        <f>G143+H143</f>
        <v>0</v>
      </c>
      <c r="G143" s="19"/>
      <c r="H143" s="19"/>
      <c r="I143" s="19">
        <f>J143+K143</f>
        <v>0</v>
      </c>
      <c r="J143" s="19"/>
      <c r="K143" s="19"/>
    </row>
    <row r="144" spans="1:11" s="2" customFormat="1" ht="19.5" customHeight="1">
      <c r="A144" s="17" t="s">
        <v>131</v>
      </c>
      <c r="B144" s="18">
        <v>321</v>
      </c>
      <c r="C144" s="19">
        <f>D144+E144</f>
        <v>0</v>
      </c>
      <c r="D144" s="19"/>
      <c r="E144" s="19"/>
      <c r="F144" s="19">
        <f>G144+H144</f>
        <v>0</v>
      </c>
      <c r="G144" s="19"/>
      <c r="H144" s="19"/>
      <c r="I144" s="19">
        <f>J144+K144</f>
        <v>0</v>
      </c>
      <c r="J144" s="19"/>
      <c r="K144" s="19"/>
    </row>
    <row r="145" spans="1:11" s="2" customFormat="1" ht="18" customHeight="1">
      <c r="A145" s="48" t="s">
        <v>135</v>
      </c>
      <c r="B145" s="18">
        <v>850</v>
      </c>
      <c r="C145" s="19">
        <f>C147+C151+C152</f>
        <v>0</v>
      </c>
      <c r="D145" s="19">
        <f aca="true" t="shared" si="39" ref="D145:K145">D147+D151+D152</f>
        <v>0</v>
      </c>
      <c r="E145" s="19">
        <f t="shared" si="39"/>
        <v>0</v>
      </c>
      <c r="F145" s="19">
        <f t="shared" si="39"/>
        <v>0</v>
      </c>
      <c r="G145" s="19">
        <f t="shared" si="39"/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</row>
    <row r="146" spans="1:11" s="2" customFormat="1" ht="18" customHeight="1">
      <c r="A146" s="17" t="s">
        <v>4</v>
      </c>
      <c r="B146" s="18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24.75" customHeight="1">
      <c r="A147" s="17" t="s">
        <v>133</v>
      </c>
      <c r="B147" s="18">
        <v>851</v>
      </c>
      <c r="C147" s="19">
        <f>C149+C150</f>
        <v>0</v>
      </c>
      <c r="D147" s="19">
        <f aca="true" t="shared" si="40" ref="D147:K147">D149+D150</f>
        <v>0</v>
      </c>
      <c r="E147" s="19">
        <f t="shared" si="40"/>
        <v>0</v>
      </c>
      <c r="F147" s="19">
        <f t="shared" si="40"/>
        <v>0</v>
      </c>
      <c r="G147" s="19">
        <f t="shared" si="40"/>
        <v>0</v>
      </c>
      <c r="H147" s="19">
        <f t="shared" si="40"/>
        <v>0</v>
      </c>
      <c r="I147" s="19">
        <f t="shared" si="40"/>
        <v>0</v>
      </c>
      <c r="J147" s="19">
        <f t="shared" si="40"/>
        <v>0</v>
      </c>
      <c r="K147" s="19">
        <f t="shared" si="40"/>
        <v>0</v>
      </c>
    </row>
    <row r="148" spans="1:11" s="2" customFormat="1" ht="17.25" customHeight="1">
      <c r="A148" s="17" t="s">
        <v>4</v>
      </c>
      <c r="B148" s="18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s="2" customFormat="1" ht="18.75" customHeight="1">
      <c r="A149" s="17" t="s">
        <v>146</v>
      </c>
      <c r="B149" s="18"/>
      <c r="C149" s="19">
        <f>D149+E149</f>
        <v>0</v>
      </c>
      <c r="D149" s="19"/>
      <c r="E149" s="19"/>
      <c r="F149" s="19">
        <f>G149+H149</f>
        <v>0</v>
      </c>
      <c r="G149" s="19"/>
      <c r="H149" s="19"/>
      <c r="I149" s="19">
        <f>J149+K149</f>
        <v>0</v>
      </c>
      <c r="J149" s="19"/>
      <c r="K149" s="19"/>
    </row>
    <row r="150" spans="1:11" s="2" customFormat="1" ht="20.25" customHeight="1">
      <c r="A150" s="17" t="s">
        <v>147</v>
      </c>
      <c r="B150" s="18"/>
      <c r="C150" s="19">
        <f>D150+E150</f>
        <v>0</v>
      </c>
      <c r="D150" s="19"/>
      <c r="E150" s="19"/>
      <c r="F150" s="19">
        <f>G150+H150</f>
        <v>0</v>
      </c>
      <c r="G150" s="19"/>
      <c r="H150" s="19"/>
      <c r="I150" s="19">
        <f>J150+K150</f>
        <v>0</v>
      </c>
      <c r="J150" s="19"/>
      <c r="K150" s="19"/>
    </row>
    <row r="151" spans="1:11" s="2" customFormat="1" ht="18" customHeight="1">
      <c r="A151" s="17" t="s">
        <v>132</v>
      </c>
      <c r="B151" s="18">
        <v>852</v>
      </c>
      <c r="C151" s="19">
        <f>D151+E151</f>
        <v>0</v>
      </c>
      <c r="D151" s="19"/>
      <c r="E151" s="19"/>
      <c r="F151" s="19">
        <f>G151+H151</f>
        <v>0</v>
      </c>
      <c r="G151" s="19"/>
      <c r="H151" s="19"/>
      <c r="I151" s="19">
        <f>J151+K151</f>
        <v>0</v>
      </c>
      <c r="J151" s="19"/>
      <c r="K151" s="19"/>
    </row>
    <row r="152" spans="1:11" s="2" customFormat="1" ht="17.25" customHeight="1">
      <c r="A152" s="17" t="s">
        <v>134</v>
      </c>
      <c r="B152" s="18">
        <v>853</v>
      </c>
      <c r="C152" s="19">
        <f>D152+E152</f>
        <v>0</v>
      </c>
      <c r="D152" s="19"/>
      <c r="E152" s="19"/>
      <c r="F152" s="19">
        <f>G152+H152</f>
        <v>0</v>
      </c>
      <c r="G152" s="19"/>
      <c r="H152" s="19"/>
      <c r="I152" s="19">
        <f>J152+K152</f>
        <v>0</v>
      </c>
      <c r="J152" s="19"/>
      <c r="K152" s="19"/>
    </row>
    <row r="153" spans="1:11" s="2" customFormat="1" ht="41.25" customHeight="1">
      <c r="A153" s="46" t="s">
        <v>142</v>
      </c>
      <c r="B153" s="41" t="s">
        <v>85</v>
      </c>
      <c r="C153" s="34">
        <f>C155</f>
        <v>0</v>
      </c>
      <c r="D153" s="34">
        <f aca="true" t="shared" si="41" ref="D153:K153">D155</f>
        <v>0</v>
      </c>
      <c r="E153" s="34">
        <f t="shared" si="41"/>
        <v>0</v>
      </c>
      <c r="F153" s="34">
        <f t="shared" si="41"/>
        <v>0</v>
      </c>
      <c r="G153" s="34">
        <f t="shared" si="41"/>
        <v>0</v>
      </c>
      <c r="H153" s="34">
        <f t="shared" si="41"/>
        <v>0</v>
      </c>
      <c r="I153" s="34">
        <f t="shared" si="41"/>
        <v>0</v>
      </c>
      <c r="J153" s="34">
        <f t="shared" si="41"/>
        <v>0</v>
      </c>
      <c r="K153" s="34">
        <f t="shared" si="41"/>
        <v>0</v>
      </c>
    </row>
    <row r="154" spans="1:11" s="2" customFormat="1" ht="13.5" customHeight="1">
      <c r="A154" s="17" t="s">
        <v>6</v>
      </c>
      <c r="B154" s="18" t="s">
        <v>50</v>
      </c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s="2" customFormat="1" ht="39.75" customHeight="1">
      <c r="A155" s="48" t="s">
        <v>129</v>
      </c>
      <c r="B155" s="18">
        <v>240</v>
      </c>
      <c r="C155" s="19">
        <f>C157+C158+C159+C165+C166+C167+C168+C169+C170+C171</f>
        <v>0</v>
      </c>
      <c r="D155" s="19">
        <f aca="true" t="shared" si="42" ref="D155:K155">D157+D158+D159+D165+D166+D167+D168+D169+D170+D171</f>
        <v>0</v>
      </c>
      <c r="E155" s="19">
        <f t="shared" si="42"/>
        <v>0</v>
      </c>
      <c r="F155" s="19">
        <f t="shared" si="42"/>
        <v>0</v>
      </c>
      <c r="G155" s="19">
        <f t="shared" si="42"/>
        <v>0</v>
      </c>
      <c r="H155" s="19">
        <f t="shared" si="42"/>
        <v>0</v>
      </c>
      <c r="I155" s="19">
        <f t="shared" si="42"/>
        <v>0</v>
      </c>
      <c r="J155" s="19">
        <f t="shared" si="42"/>
        <v>0</v>
      </c>
      <c r="K155" s="19">
        <f t="shared" si="42"/>
        <v>0</v>
      </c>
    </row>
    <row r="156" spans="1:11" s="2" customFormat="1" ht="12.75">
      <c r="A156" s="17" t="s">
        <v>4</v>
      </c>
      <c r="B156" s="18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s="2" customFormat="1" ht="24.75" customHeight="1">
      <c r="A157" s="17" t="s">
        <v>122</v>
      </c>
      <c r="B157" s="18">
        <v>244</v>
      </c>
      <c r="C157" s="19">
        <f>D157+E157</f>
        <v>0</v>
      </c>
      <c r="D157" s="19"/>
      <c r="E157" s="19"/>
      <c r="F157" s="19">
        <f>G157+H157</f>
        <v>0</v>
      </c>
      <c r="G157" s="19"/>
      <c r="H157" s="19"/>
      <c r="I157" s="19">
        <f>J157+K157</f>
        <v>0</v>
      </c>
      <c r="J157" s="19"/>
      <c r="K157" s="19"/>
    </row>
    <row r="158" spans="1:11" s="2" customFormat="1" ht="26.25" customHeight="1">
      <c r="A158" s="17" t="s">
        <v>123</v>
      </c>
      <c r="B158" s="18">
        <v>244</v>
      </c>
      <c r="C158" s="19">
        <f>D158+E158</f>
        <v>0</v>
      </c>
      <c r="D158" s="19"/>
      <c r="E158" s="19"/>
      <c r="F158" s="19">
        <f>G158+H158</f>
        <v>0</v>
      </c>
      <c r="G158" s="19"/>
      <c r="H158" s="19"/>
      <c r="I158" s="19">
        <f>J158+K158</f>
        <v>0</v>
      </c>
      <c r="J158" s="19"/>
      <c r="K158" s="19"/>
    </row>
    <row r="159" spans="1:11" s="2" customFormat="1" ht="24" customHeight="1">
      <c r="A159" s="17" t="s">
        <v>124</v>
      </c>
      <c r="B159" s="18">
        <v>244</v>
      </c>
      <c r="C159" s="19">
        <f>C161+C162+C163+C164</f>
        <v>0</v>
      </c>
      <c r="D159" s="19">
        <f aca="true" t="shared" si="43" ref="D159:K159">D161+D162+D163+D164</f>
        <v>0</v>
      </c>
      <c r="E159" s="19">
        <f t="shared" si="43"/>
        <v>0</v>
      </c>
      <c r="F159" s="19">
        <f t="shared" si="43"/>
        <v>0</v>
      </c>
      <c r="G159" s="19">
        <f t="shared" si="43"/>
        <v>0</v>
      </c>
      <c r="H159" s="19">
        <f t="shared" si="43"/>
        <v>0</v>
      </c>
      <c r="I159" s="19">
        <f t="shared" si="43"/>
        <v>0</v>
      </c>
      <c r="J159" s="19">
        <f t="shared" si="43"/>
        <v>0</v>
      </c>
      <c r="K159" s="19">
        <f t="shared" si="43"/>
        <v>0</v>
      </c>
    </row>
    <row r="160" spans="1:11" s="2" customFormat="1" ht="12.75">
      <c r="A160" s="17" t="s">
        <v>6</v>
      </c>
      <c r="B160" s="18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s="2" customFormat="1" ht="15" customHeight="1">
      <c r="A161" s="17" t="s">
        <v>64</v>
      </c>
      <c r="B161" s="18"/>
      <c r="C161" s="19">
        <f>D161+E161</f>
        <v>0</v>
      </c>
      <c r="D161" s="19"/>
      <c r="E161" s="19"/>
      <c r="F161" s="19">
        <f>G161+H161</f>
        <v>0</v>
      </c>
      <c r="G161" s="19"/>
      <c r="H161" s="19"/>
      <c r="I161" s="19">
        <f>J161+K161</f>
        <v>0</v>
      </c>
      <c r="J161" s="19"/>
      <c r="K161" s="19"/>
    </row>
    <row r="162" spans="1:11" s="2" customFormat="1" ht="17.25" customHeight="1">
      <c r="A162" s="17" t="s">
        <v>65</v>
      </c>
      <c r="B162" s="18"/>
      <c r="C162" s="19">
        <f aca="true" t="shared" si="44" ref="C162:C171">D162+E162</f>
        <v>0</v>
      </c>
      <c r="D162" s="19"/>
      <c r="E162" s="19"/>
      <c r="F162" s="19">
        <f aca="true" t="shared" si="45" ref="F162:F171">G162+H162</f>
        <v>0</v>
      </c>
      <c r="G162" s="19"/>
      <c r="H162" s="19"/>
      <c r="I162" s="19">
        <f aca="true" t="shared" si="46" ref="I162:I171">J162+K162</f>
        <v>0</v>
      </c>
      <c r="J162" s="19"/>
      <c r="K162" s="19"/>
    </row>
    <row r="163" spans="1:11" s="2" customFormat="1" ht="17.25" customHeight="1">
      <c r="A163" s="17" t="s">
        <v>66</v>
      </c>
      <c r="B163" s="18"/>
      <c r="C163" s="19">
        <f t="shared" si="44"/>
        <v>0</v>
      </c>
      <c r="D163" s="19"/>
      <c r="E163" s="19"/>
      <c r="F163" s="19">
        <f t="shared" si="45"/>
        <v>0</v>
      </c>
      <c r="G163" s="19"/>
      <c r="H163" s="19"/>
      <c r="I163" s="19">
        <f t="shared" si="46"/>
        <v>0</v>
      </c>
      <c r="J163" s="19"/>
      <c r="K163" s="19"/>
    </row>
    <row r="164" spans="1:11" s="2" customFormat="1" ht="17.25" customHeight="1">
      <c r="A164" s="17" t="s">
        <v>67</v>
      </c>
      <c r="B164" s="18"/>
      <c r="C164" s="19">
        <f t="shared" si="44"/>
        <v>0</v>
      </c>
      <c r="D164" s="19"/>
      <c r="E164" s="19"/>
      <c r="F164" s="19">
        <f t="shared" si="45"/>
        <v>0</v>
      </c>
      <c r="G164" s="19"/>
      <c r="H164" s="19"/>
      <c r="I164" s="19">
        <f t="shared" si="46"/>
        <v>0</v>
      </c>
      <c r="J164" s="19"/>
      <c r="K164" s="19"/>
    </row>
    <row r="165" spans="1:11" s="2" customFormat="1" ht="25.5" customHeight="1">
      <c r="A165" s="17" t="s">
        <v>125</v>
      </c>
      <c r="B165" s="18">
        <v>244</v>
      </c>
      <c r="C165" s="19">
        <f t="shared" si="44"/>
        <v>0</v>
      </c>
      <c r="D165" s="19"/>
      <c r="E165" s="19"/>
      <c r="F165" s="19">
        <f t="shared" si="45"/>
        <v>0</v>
      </c>
      <c r="G165" s="19"/>
      <c r="H165" s="19"/>
      <c r="I165" s="19">
        <f t="shared" si="46"/>
        <v>0</v>
      </c>
      <c r="J165" s="19"/>
      <c r="K165" s="19"/>
    </row>
    <row r="166" spans="1:11" s="2" customFormat="1" ht="27" customHeight="1">
      <c r="A166" s="17" t="s">
        <v>126</v>
      </c>
      <c r="B166" s="18">
        <v>244</v>
      </c>
      <c r="C166" s="19">
        <f t="shared" si="44"/>
        <v>0</v>
      </c>
      <c r="D166" s="19"/>
      <c r="E166" s="19"/>
      <c r="F166" s="19">
        <f t="shared" si="45"/>
        <v>0</v>
      </c>
      <c r="G166" s="19"/>
      <c r="H166" s="19"/>
      <c r="I166" s="19">
        <f t="shared" si="46"/>
        <v>0</v>
      </c>
      <c r="J166" s="19"/>
      <c r="K166" s="19"/>
    </row>
    <row r="167" spans="1:11" s="2" customFormat="1" ht="26.25" customHeight="1">
      <c r="A167" s="17" t="s">
        <v>127</v>
      </c>
      <c r="B167" s="18">
        <v>244</v>
      </c>
      <c r="C167" s="19">
        <f t="shared" si="44"/>
        <v>0</v>
      </c>
      <c r="D167" s="19"/>
      <c r="E167" s="19"/>
      <c r="F167" s="19">
        <f t="shared" si="45"/>
        <v>0</v>
      </c>
      <c r="G167" s="19"/>
      <c r="H167" s="19"/>
      <c r="I167" s="19">
        <f t="shared" si="46"/>
        <v>0</v>
      </c>
      <c r="J167" s="19"/>
      <c r="K167" s="19"/>
    </row>
    <row r="168" spans="1:11" s="2" customFormat="1" ht="24.75" customHeight="1">
      <c r="A168" s="17" t="s">
        <v>130</v>
      </c>
      <c r="B168" s="18">
        <v>244</v>
      </c>
      <c r="C168" s="19">
        <f t="shared" si="44"/>
        <v>0</v>
      </c>
      <c r="D168" s="19"/>
      <c r="E168" s="19"/>
      <c r="F168" s="19">
        <f t="shared" si="45"/>
        <v>0</v>
      </c>
      <c r="G168" s="19"/>
      <c r="H168" s="19"/>
      <c r="I168" s="19">
        <f t="shared" si="46"/>
        <v>0</v>
      </c>
      <c r="J168" s="19"/>
      <c r="K168" s="19"/>
    </row>
    <row r="169" spans="1:11" s="2" customFormat="1" ht="38.25" customHeight="1">
      <c r="A169" s="17" t="s">
        <v>138</v>
      </c>
      <c r="B169" s="18">
        <v>244</v>
      </c>
      <c r="C169" s="19">
        <f t="shared" si="44"/>
        <v>0</v>
      </c>
      <c r="D169" s="19"/>
      <c r="E169" s="19"/>
      <c r="F169" s="19">
        <f t="shared" si="45"/>
        <v>0</v>
      </c>
      <c r="G169" s="19"/>
      <c r="H169" s="19"/>
      <c r="I169" s="19">
        <f t="shared" si="46"/>
        <v>0</v>
      </c>
      <c r="J169" s="19"/>
      <c r="K169" s="19"/>
    </row>
    <row r="170" spans="1:11" s="2" customFormat="1" ht="36.75" customHeight="1">
      <c r="A170" s="17" t="s">
        <v>137</v>
      </c>
      <c r="B170" s="18">
        <v>244</v>
      </c>
      <c r="C170" s="19">
        <f t="shared" si="44"/>
        <v>0</v>
      </c>
      <c r="D170" s="19"/>
      <c r="E170" s="19"/>
      <c r="F170" s="19">
        <f t="shared" si="45"/>
        <v>0</v>
      </c>
      <c r="G170" s="19"/>
      <c r="H170" s="19"/>
      <c r="I170" s="19">
        <f t="shared" si="46"/>
        <v>0</v>
      </c>
      <c r="J170" s="19"/>
      <c r="K170" s="19"/>
    </row>
    <row r="171" spans="1:11" s="2" customFormat="1" ht="24.75" customHeight="1">
      <c r="A171" s="17" t="s">
        <v>136</v>
      </c>
      <c r="B171" s="18">
        <v>244</v>
      </c>
      <c r="C171" s="19">
        <f t="shared" si="44"/>
        <v>0</v>
      </c>
      <c r="D171" s="19"/>
      <c r="E171" s="19"/>
      <c r="F171" s="19">
        <f t="shared" si="45"/>
        <v>0</v>
      </c>
      <c r="G171" s="19"/>
      <c r="H171" s="19"/>
      <c r="I171" s="19">
        <f t="shared" si="46"/>
        <v>0</v>
      </c>
      <c r="J171" s="19"/>
      <c r="K171" s="19"/>
    </row>
    <row r="172" spans="1:11" s="2" customFormat="1" ht="25.5" customHeight="1">
      <c r="A172" s="46" t="s">
        <v>143</v>
      </c>
      <c r="B172" s="47" t="s">
        <v>85</v>
      </c>
      <c r="C172" s="34">
        <f>C174+C178</f>
        <v>0</v>
      </c>
      <c r="D172" s="34">
        <f aca="true" t="shared" si="47" ref="D172:K172">D174+D178</f>
        <v>0</v>
      </c>
      <c r="E172" s="34">
        <f t="shared" si="47"/>
        <v>0</v>
      </c>
      <c r="F172" s="34">
        <f t="shared" si="47"/>
        <v>0</v>
      </c>
      <c r="G172" s="34">
        <f t="shared" si="47"/>
        <v>0</v>
      </c>
      <c r="H172" s="34">
        <f t="shared" si="47"/>
        <v>0</v>
      </c>
      <c r="I172" s="34">
        <f t="shared" si="47"/>
        <v>0</v>
      </c>
      <c r="J172" s="34">
        <f t="shared" si="47"/>
        <v>0</v>
      </c>
      <c r="K172" s="34">
        <f t="shared" si="47"/>
        <v>0</v>
      </c>
    </row>
    <row r="173" spans="1:11" s="2" customFormat="1" ht="13.5" customHeight="1">
      <c r="A173" s="17" t="s">
        <v>6</v>
      </c>
      <c r="B173" s="18" t="s">
        <v>50</v>
      </c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s="2" customFormat="1" ht="13.5" customHeight="1">
      <c r="A174" s="48" t="s">
        <v>139</v>
      </c>
      <c r="B174" s="18">
        <v>110</v>
      </c>
      <c r="C174" s="19">
        <f>C176+C177</f>
        <v>0</v>
      </c>
      <c r="D174" s="19">
        <f aca="true" t="shared" si="48" ref="D174:K174">D176+D177</f>
        <v>0</v>
      </c>
      <c r="E174" s="19">
        <f t="shared" si="48"/>
        <v>0</v>
      </c>
      <c r="F174" s="19">
        <f t="shared" si="48"/>
        <v>0</v>
      </c>
      <c r="G174" s="19">
        <f t="shared" si="48"/>
        <v>0</v>
      </c>
      <c r="H174" s="19">
        <f t="shared" si="48"/>
        <v>0</v>
      </c>
      <c r="I174" s="19">
        <f t="shared" si="48"/>
        <v>0</v>
      </c>
      <c r="J174" s="19">
        <f t="shared" si="48"/>
        <v>0</v>
      </c>
      <c r="K174" s="19">
        <f t="shared" si="48"/>
        <v>0</v>
      </c>
    </row>
    <row r="175" spans="1:11" s="2" customFormat="1" ht="13.5" customHeight="1">
      <c r="A175" s="17" t="s">
        <v>6</v>
      </c>
      <c r="B175" s="18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s="2" customFormat="1" ht="29.25" customHeight="1">
      <c r="A176" s="17" t="s">
        <v>118</v>
      </c>
      <c r="B176" s="18">
        <v>111</v>
      </c>
      <c r="C176" s="19">
        <f>D176+E176</f>
        <v>0</v>
      </c>
      <c r="D176" s="19"/>
      <c r="E176" s="19"/>
      <c r="F176" s="19">
        <f>G176+H176</f>
        <v>0</v>
      </c>
      <c r="G176" s="19"/>
      <c r="H176" s="19"/>
      <c r="I176" s="19">
        <f>J176+K176</f>
        <v>0</v>
      </c>
      <c r="J176" s="19"/>
      <c r="K176" s="19"/>
    </row>
    <row r="177" spans="1:11" s="2" customFormat="1" ht="39.75" customHeight="1">
      <c r="A177" s="17" t="s">
        <v>121</v>
      </c>
      <c r="B177" s="18">
        <v>119</v>
      </c>
      <c r="C177" s="19">
        <f>D177+E177</f>
        <v>0</v>
      </c>
      <c r="D177" s="19"/>
      <c r="E177" s="19"/>
      <c r="F177" s="19">
        <f>G177+H177</f>
        <v>0</v>
      </c>
      <c r="G177" s="19"/>
      <c r="H177" s="19"/>
      <c r="I177" s="19">
        <f>J177+K177</f>
        <v>0</v>
      </c>
      <c r="J177" s="19"/>
      <c r="K177" s="19"/>
    </row>
    <row r="178" spans="1:11" s="2" customFormat="1" ht="39.75" customHeight="1">
      <c r="A178" s="48" t="s">
        <v>129</v>
      </c>
      <c r="B178" s="18">
        <v>240</v>
      </c>
      <c r="C178" s="19">
        <f>C180+C181+C182+C188+C189+C190+C191+C192+C193+C194</f>
        <v>0</v>
      </c>
      <c r="D178" s="19">
        <f aca="true" t="shared" si="49" ref="D178:K178">D180+D181+D182+D188+D189+D190+D191+D192+D193+D194</f>
        <v>0</v>
      </c>
      <c r="E178" s="19">
        <f t="shared" si="49"/>
        <v>0</v>
      </c>
      <c r="F178" s="19">
        <f t="shared" si="49"/>
        <v>0</v>
      </c>
      <c r="G178" s="19">
        <f t="shared" si="49"/>
        <v>0</v>
      </c>
      <c r="H178" s="19">
        <f t="shared" si="49"/>
        <v>0</v>
      </c>
      <c r="I178" s="19">
        <f t="shared" si="49"/>
        <v>0</v>
      </c>
      <c r="J178" s="19">
        <f t="shared" si="49"/>
        <v>0</v>
      </c>
      <c r="K178" s="19">
        <f t="shared" si="49"/>
        <v>0</v>
      </c>
    </row>
    <row r="179" spans="1:11" s="2" customFormat="1" ht="12.75">
      <c r="A179" s="17" t="s">
        <v>4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" customFormat="1" ht="18.75" customHeight="1">
      <c r="A180" s="17" t="s">
        <v>122</v>
      </c>
      <c r="B180" s="18">
        <v>244</v>
      </c>
      <c r="C180" s="19">
        <f>D180+E180</f>
        <v>0</v>
      </c>
      <c r="D180" s="19"/>
      <c r="E180" s="19"/>
      <c r="F180" s="19">
        <f>G180+H180</f>
        <v>0</v>
      </c>
      <c r="G180" s="19"/>
      <c r="H180" s="19"/>
      <c r="I180" s="19">
        <f>J180+K180</f>
        <v>0</v>
      </c>
      <c r="J180" s="19"/>
      <c r="K180" s="19"/>
    </row>
    <row r="181" spans="1:11" s="2" customFormat="1" ht="21" customHeight="1">
      <c r="A181" s="17" t="s">
        <v>123</v>
      </c>
      <c r="B181" s="18">
        <v>244</v>
      </c>
      <c r="C181" s="19">
        <f>D181+E181</f>
        <v>0</v>
      </c>
      <c r="D181" s="19"/>
      <c r="E181" s="19"/>
      <c r="F181" s="19">
        <f>G181+H181</f>
        <v>0</v>
      </c>
      <c r="G181" s="19"/>
      <c r="H181" s="19"/>
      <c r="I181" s="19">
        <f>J181+K181</f>
        <v>0</v>
      </c>
      <c r="J181" s="19"/>
      <c r="K181" s="19"/>
    </row>
    <row r="182" spans="1:11" s="2" customFormat="1" ht="14.25" customHeight="1">
      <c r="A182" s="17" t="s">
        <v>124</v>
      </c>
      <c r="B182" s="18">
        <v>244</v>
      </c>
      <c r="C182" s="19">
        <f>C184+C185+C186+C187</f>
        <v>0</v>
      </c>
      <c r="D182" s="19">
        <f aca="true" t="shared" si="50" ref="D182:K182">D184+D185+D186+D187</f>
        <v>0</v>
      </c>
      <c r="E182" s="19">
        <f t="shared" si="50"/>
        <v>0</v>
      </c>
      <c r="F182" s="19">
        <f t="shared" si="50"/>
        <v>0</v>
      </c>
      <c r="G182" s="19">
        <f t="shared" si="50"/>
        <v>0</v>
      </c>
      <c r="H182" s="19">
        <f t="shared" si="50"/>
        <v>0</v>
      </c>
      <c r="I182" s="19">
        <f t="shared" si="50"/>
        <v>0</v>
      </c>
      <c r="J182" s="19">
        <f t="shared" si="50"/>
        <v>0</v>
      </c>
      <c r="K182" s="19">
        <f t="shared" si="50"/>
        <v>0</v>
      </c>
    </row>
    <row r="183" spans="1:11" s="2" customFormat="1" ht="12.75">
      <c r="A183" s="17" t="s">
        <v>6</v>
      </c>
      <c r="B183" s="18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" customFormat="1" ht="10.5" customHeight="1">
      <c r="A184" s="17" t="s">
        <v>64</v>
      </c>
      <c r="B184" s="18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" customFormat="1" ht="12.75" customHeight="1">
      <c r="A185" s="17" t="s">
        <v>65</v>
      </c>
      <c r="B185" s="18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" customFormat="1" ht="12" customHeight="1">
      <c r="A186" s="17" t="s">
        <v>66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" customFormat="1" ht="11.25" customHeight="1">
      <c r="A187" s="17" t="s">
        <v>67</v>
      </c>
      <c r="B187" s="18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" customFormat="1" ht="25.5" customHeight="1">
      <c r="A188" s="17" t="s">
        <v>125</v>
      </c>
      <c r="B188" s="18">
        <v>244</v>
      </c>
      <c r="C188" s="19">
        <f>D188+E188</f>
        <v>0</v>
      </c>
      <c r="D188" s="19"/>
      <c r="E188" s="19"/>
      <c r="F188" s="19">
        <f>G188+H188</f>
        <v>0</v>
      </c>
      <c r="G188" s="19"/>
      <c r="H188" s="19"/>
      <c r="I188" s="19">
        <f aca="true" t="shared" si="51" ref="I188:I193">J188+K188</f>
        <v>0</v>
      </c>
      <c r="J188" s="19"/>
      <c r="K188" s="19"/>
    </row>
    <row r="189" spans="1:11" s="2" customFormat="1" ht="19.5" customHeight="1">
      <c r="A189" s="17" t="s">
        <v>126</v>
      </c>
      <c r="B189" s="18">
        <v>244</v>
      </c>
      <c r="C189" s="19">
        <f aca="true" t="shared" si="52" ref="C189:C194">D189+E189</f>
        <v>0</v>
      </c>
      <c r="D189" s="19"/>
      <c r="E189" s="19"/>
      <c r="F189" s="19">
        <f aca="true" t="shared" si="53" ref="F189:F194">G189+H189</f>
        <v>0</v>
      </c>
      <c r="G189" s="19"/>
      <c r="H189" s="19"/>
      <c r="I189" s="19">
        <f t="shared" si="51"/>
        <v>0</v>
      </c>
      <c r="J189" s="19"/>
      <c r="K189" s="19"/>
    </row>
    <row r="190" spans="1:11" s="2" customFormat="1" ht="15.75" customHeight="1">
      <c r="A190" s="17" t="s">
        <v>127</v>
      </c>
      <c r="B190" s="18">
        <v>244</v>
      </c>
      <c r="C190" s="19">
        <f t="shared" si="52"/>
        <v>0</v>
      </c>
      <c r="D190" s="19"/>
      <c r="E190" s="19"/>
      <c r="F190" s="19">
        <f t="shared" si="53"/>
        <v>0</v>
      </c>
      <c r="G190" s="19"/>
      <c r="H190" s="19"/>
      <c r="I190" s="19">
        <f t="shared" si="51"/>
        <v>0</v>
      </c>
      <c r="J190" s="19"/>
      <c r="K190" s="19"/>
    </row>
    <row r="191" spans="1:11" s="2" customFormat="1" ht="15.75" customHeight="1">
      <c r="A191" s="17" t="s">
        <v>130</v>
      </c>
      <c r="B191" s="18">
        <v>244</v>
      </c>
      <c r="C191" s="19">
        <f t="shared" si="52"/>
        <v>0</v>
      </c>
      <c r="D191" s="19"/>
      <c r="E191" s="19"/>
      <c r="F191" s="19">
        <f t="shared" si="53"/>
        <v>0</v>
      </c>
      <c r="G191" s="19"/>
      <c r="H191" s="19"/>
      <c r="I191" s="19">
        <f t="shared" si="51"/>
        <v>0</v>
      </c>
      <c r="J191" s="19"/>
      <c r="K191" s="19"/>
    </row>
    <row r="192" spans="1:11" s="2" customFormat="1" ht="24" customHeight="1">
      <c r="A192" s="17" t="s">
        <v>138</v>
      </c>
      <c r="B192" s="18">
        <v>244</v>
      </c>
      <c r="C192" s="19">
        <f t="shared" si="52"/>
        <v>0</v>
      </c>
      <c r="D192" s="19"/>
      <c r="E192" s="19"/>
      <c r="F192" s="19">
        <f t="shared" si="53"/>
        <v>0</v>
      </c>
      <c r="G192" s="19"/>
      <c r="H192" s="19"/>
      <c r="I192" s="19">
        <f t="shared" si="51"/>
        <v>0</v>
      </c>
      <c r="J192" s="19"/>
      <c r="K192" s="19"/>
    </row>
    <row r="193" spans="1:11" s="2" customFormat="1" ht="24" customHeight="1">
      <c r="A193" s="17" t="s">
        <v>137</v>
      </c>
      <c r="B193" s="18">
        <v>244</v>
      </c>
      <c r="C193" s="19">
        <f t="shared" si="52"/>
        <v>0</v>
      </c>
      <c r="D193" s="19"/>
      <c r="E193" s="19"/>
      <c r="F193" s="19">
        <f t="shared" si="53"/>
        <v>0</v>
      </c>
      <c r="G193" s="19"/>
      <c r="H193" s="19"/>
      <c r="I193" s="19">
        <f t="shared" si="51"/>
        <v>0</v>
      </c>
      <c r="J193" s="19"/>
      <c r="K193" s="19"/>
    </row>
    <row r="194" spans="1:11" s="2" customFormat="1" ht="24.75" customHeight="1">
      <c r="A194" s="17" t="s">
        <v>136</v>
      </c>
      <c r="B194" s="18">
        <v>244</v>
      </c>
      <c r="C194" s="19">
        <f t="shared" si="52"/>
        <v>0</v>
      </c>
      <c r="D194" s="19"/>
      <c r="E194" s="19"/>
      <c r="F194" s="19">
        <f t="shared" si="53"/>
        <v>0</v>
      </c>
      <c r="G194" s="19"/>
      <c r="H194" s="19"/>
      <c r="I194" s="19"/>
      <c r="J194" s="19"/>
      <c r="K194" s="19"/>
    </row>
    <row r="195" spans="1:11" s="2" customFormat="1" ht="22.5" customHeight="1">
      <c r="A195" s="32" t="s">
        <v>69</v>
      </c>
      <c r="B195" s="33">
        <v>100</v>
      </c>
      <c r="C195" s="34">
        <f>C197+C202</f>
        <v>0</v>
      </c>
      <c r="D195" s="34">
        <f aca="true" t="shared" si="54" ref="D195:K195">D197+D202</f>
        <v>0</v>
      </c>
      <c r="E195" s="34">
        <f t="shared" si="54"/>
        <v>0</v>
      </c>
      <c r="F195" s="34">
        <f t="shared" si="54"/>
        <v>0</v>
      </c>
      <c r="G195" s="34">
        <f t="shared" si="54"/>
        <v>0</v>
      </c>
      <c r="H195" s="34">
        <f t="shared" si="54"/>
        <v>0</v>
      </c>
      <c r="I195" s="34">
        <f t="shared" si="54"/>
        <v>0</v>
      </c>
      <c r="J195" s="34">
        <f t="shared" si="54"/>
        <v>0</v>
      </c>
      <c r="K195" s="34">
        <f t="shared" si="54"/>
        <v>0</v>
      </c>
    </row>
    <row r="196" spans="1:11" s="2" customFormat="1" ht="11.25" customHeight="1">
      <c r="A196" s="17" t="s">
        <v>6</v>
      </c>
      <c r="B196" s="18" t="s">
        <v>50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" customFormat="1" ht="34.5" customHeight="1">
      <c r="A197" s="17" t="s">
        <v>113</v>
      </c>
      <c r="B197" s="18">
        <v>100</v>
      </c>
      <c r="C197" s="19">
        <f>C199+C200+C201</f>
        <v>0</v>
      </c>
      <c r="D197" s="19">
        <f aca="true" t="shared" si="55" ref="D197:K197">D199+D200+D201</f>
        <v>0</v>
      </c>
      <c r="E197" s="19">
        <f t="shared" si="55"/>
        <v>0</v>
      </c>
      <c r="F197" s="19">
        <f t="shared" si="55"/>
        <v>0</v>
      </c>
      <c r="G197" s="19">
        <f t="shared" si="55"/>
        <v>0</v>
      </c>
      <c r="H197" s="19">
        <f t="shared" si="55"/>
        <v>0</v>
      </c>
      <c r="I197" s="19">
        <f t="shared" si="55"/>
        <v>0</v>
      </c>
      <c r="J197" s="19">
        <f t="shared" si="55"/>
        <v>0</v>
      </c>
      <c r="K197" s="19">
        <f t="shared" si="55"/>
        <v>0</v>
      </c>
    </row>
    <row r="198" spans="1:11" s="2" customFormat="1" ht="11.25" customHeight="1">
      <c r="A198" s="17" t="s">
        <v>6</v>
      </c>
      <c r="B198" s="18" t="s">
        <v>50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" customFormat="1" ht="34.5" customHeight="1">
      <c r="A199" s="17" t="s">
        <v>70</v>
      </c>
      <c r="B199" s="18">
        <v>120</v>
      </c>
      <c r="C199" s="19">
        <f>D199+E199</f>
        <v>0</v>
      </c>
      <c r="D199" s="19"/>
      <c r="E199" s="19"/>
      <c r="F199" s="19">
        <f>G199+H199</f>
        <v>0</v>
      </c>
      <c r="G199" s="19"/>
      <c r="H199" s="19"/>
      <c r="I199" s="19">
        <f>J199+K199</f>
        <v>0</v>
      </c>
      <c r="J199" s="19"/>
      <c r="K199" s="19"/>
    </row>
    <row r="200" spans="1:11" s="2" customFormat="1" ht="34.5" customHeight="1">
      <c r="A200" s="17" t="s">
        <v>71</v>
      </c>
      <c r="B200" s="18">
        <v>130</v>
      </c>
      <c r="C200" s="19">
        <f>D200+E200</f>
        <v>0</v>
      </c>
      <c r="D200" s="19"/>
      <c r="E200" s="19"/>
      <c r="F200" s="19">
        <f>G200+H200</f>
        <v>0</v>
      </c>
      <c r="G200" s="19"/>
      <c r="H200" s="19"/>
      <c r="I200" s="19">
        <f>J200+K200</f>
        <v>0</v>
      </c>
      <c r="J200" s="19"/>
      <c r="K200" s="19"/>
    </row>
    <row r="201" spans="1:11" s="2" customFormat="1" ht="34.5" customHeight="1">
      <c r="A201" s="17" t="s">
        <v>70</v>
      </c>
      <c r="B201" s="18">
        <v>180</v>
      </c>
      <c r="C201" s="19">
        <f>D201+E201</f>
        <v>0</v>
      </c>
      <c r="D201" s="19"/>
      <c r="E201" s="19"/>
      <c r="F201" s="19">
        <f>G201+H201</f>
        <v>0</v>
      </c>
      <c r="G201" s="19"/>
      <c r="H201" s="19"/>
      <c r="I201" s="19">
        <f>J201+K201</f>
        <v>0</v>
      </c>
      <c r="J201" s="19"/>
      <c r="K201" s="19"/>
    </row>
    <row r="202" spans="1:11" s="2" customFormat="1" ht="27" customHeight="1">
      <c r="A202" s="17" t="s">
        <v>114</v>
      </c>
      <c r="B202" s="18"/>
      <c r="C202" s="19">
        <f>C204</f>
        <v>0</v>
      </c>
      <c r="D202" s="19">
        <f aca="true" t="shared" si="56" ref="D202:K202">D204</f>
        <v>0</v>
      </c>
      <c r="E202" s="19">
        <f t="shared" si="56"/>
        <v>0</v>
      </c>
      <c r="F202" s="19">
        <f t="shared" si="56"/>
        <v>0</v>
      </c>
      <c r="G202" s="19">
        <f t="shared" si="56"/>
        <v>0</v>
      </c>
      <c r="H202" s="19">
        <f t="shared" si="56"/>
        <v>0</v>
      </c>
      <c r="I202" s="19">
        <f t="shared" si="56"/>
        <v>0</v>
      </c>
      <c r="J202" s="19">
        <f t="shared" si="56"/>
        <v>0</v>
      </c>
      <c r="K202" s="19">
        <f t="shared" si="56"/>
        <v>0</v>
      </c>
    </row>
    <row r="203" spans="1:11" s="2" customFormat="1" ht="11.25" customHeight="1">
      <c r="A203" s="17" t="s">
        <v>6</v>
      </c>
      <c r="B203" s="18" t="s">
        <v>50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" customFormat="1" ht="34.5" customHeight="1">
      <c r="A204" s="17" t="s">
        <v>72</v>
      </c>
      <c r="B204" s="18">
        <v>130</v>
      </c>
      <c r="C204" s="19">
        <f>D204+E204</f>
        <v>0</v>
      </c>
      <c r="D204" s="19"/>
      <c r="E204" s="19"/>
      <c r="F204" s="19">
        <f>G204+H204</f>
        <v>0</v>
      </c>
      <c r="G204" s="19"/>
      <c r="H204" s="19"/>
      <c r="I204" s="19">
        <f>J204+K204</f>
        <v>0</v>
      </c>
      <c r="J204" s="19"/>
      <c r="K204" s="19"/>
    </row>
    <row r="205" spans="1:11" s="2" customFormat="1" ht="11.25" customHeight="1">
      <c r="A205" s="17" t="s">
        <v>61</v>
      </c>
      <c r="B205" s="18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" customFormat="1" ht="11.25" customHeight="1">
      <c r="A206" s="17" t="s">
        <v>115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8" spans="1:10" ht="11.25" customHeight="1">
      <c r="A208" s="78" t="s">
        <v>75</v>
      </c>
      <c r="B208" s="78"/>
      <c r="C208" s="78"/>
      <c r="D208" s="79"/>
      <c r="E208" s="79"/>
      <c r="F208" s="79"/>
      <c r="G208" s="79"/>
      <c r="I208" s="79" t="s">
        <v>169</v>
      </c>
      <c r="J208" s="79"/>
    </row>
    <row r="209" spans="1:10" ht="11.25" customHeight="1">
      <c r="A209" s="78" t="s">
        <v>77</v>
      </c>
      <c r="B209" s="78"/>
      <c r="C209" s="78"/>
      <c r="D209" s="80" t="s">
        <v>76</v>
      </c>
      <c r="E209" s="80"/>
      <c r="F209" s="80"/>
      <c r="G209" s="80"/>
      <c r="I209" s="80" t="s">
        <v>78</v>
      </c>
      <c r="J209" s="80"/>
    </row>
    <row r="210" ht="11.25" customHeight="1"/>
    <row r="211" spans="1:10" ht="11.25" customHeight="1">
      <c r="A211" s="78" t="s">
        <v>79</v>
      </c>
      <c r="B211" s="78"/>
      <c r="C211" s="78"/>
      <c r="D211" s="79"/>
      <c r="E211" s="79"/>
      <c r="F211" s="79"/>
      <c r="G211" s="79"/>
      <c r="I211" s="79"/>
      <c r="J211" s="79"/>
    </row>
    <row r="212" spans="1:10" ht="11.25" customHeight="1">
      <c r="A212" s="78" t="s">
        <v>80</v>
      </c>
      <c r="B212" s="78"/>
      <c r="C212" s="78"/>
      <c r="D212" s="80" t="s">
        <v>76</v>
      </c>
      <c r="E212" s="80"/>
      <c r="F212" s="80"/>
      <c r="G212" s="80"/>
      <c r="I212" s="80" t="s">
        <v>78</v>
      </c>
      <c r="J212" s="80"/>
    </row>
    <row r="213" ht="11.25" customHeight="1"/>
    <row r="214" spans="1:10" ht="11.25" customHeight="1">
      <c r="A214" s="78" t="s">
        <v>81</v>
      </c>
      <c r="B214" s="78"/>
      <c r="C214" s="78"/>
      <c r="D214" s="79"/>
      <c r="E214" s="79"/>
      <c r="F214" s="79"/>
      <c r="G214" s="79"/>
      <c r="I214" s="79" t="s">
        <v>174</v>
      </c>
      <c r="J214" s="79"/>
    </row>
    <row r="215" spans="1:10" ht="11.25" customHeight="1">
      <c r="A215" s="78" t="s">
        <v>82</v>
      </c>
      <c r="B215" s="78"/>
      <c r="C215" s="78"/>
      <c r="D215" s="80" t="s">
        <v>76</v>
      </c>
      <c r="E215" s="80"/>
      <c r="F215" s="80"/>
      <c r="G215" s="80"/>
      <c r="I215" s="80" t="s">
        <v>78</v>
      </c>
      <c r="J215" s="80"/>
    </row>
    <row r="216" ht="11.25" customHeight="1"/>
    <row r="217" spans="1:10" ht="11.25" customHeight="1">
      <c r="A217" s="78" t="s">
        <v>83</v>
      </c>
      <c r="B217" s="78"/>
      <c r="C217" s="78"/>
      <c r="D217" s="79"/>
      <c r="E217" s="79"/>
      <c r="F217" s="79"/>
      <c r="G217" s="79"/>
      <c r="I217" s="79" t="s">
        <v>174</v>
      </c>
      <c r="J217" s="79"/>
    </row>
    <row r="218" spans="1:10" ht="11.25" customHeight="1">
      <c r="A218" s="81"/>
      <c r="B218" s="81"/>
      <c r="C218" s="81"/>
      <c r="D218" s="80" t="s">
        <v>76</v>
      </c>
      <c r="E218" s="80"/>
      <c r="F218" s="80"/>
      <c r="G218" s="80"/>
      <c r="I218" s="80" t="s">
        <v>78</v>
      </c>
      <c r="J218" s="80"/>
    </row>
    <row r="219" spans="1:3" ht="15">
      <c r="A219" s="45" t="s">
        <v>84</v>
      </c>
      <c r="B219" s="79" t="s">
        <v>180</v>
      </c>
      <c r="C219" s="79"/>
    </row>
    <row r="220" ht="9" customHeight="1"/>
    <row r="221" spans="1:8" ht="15">
      <c r="A221" s="77" t="s">
        <v>175</v>
      </c>
      <c r="B221" s="77"/>
      <c r="C221" s="77"/>
      <c r="F221" s="43"/>
      <c r="G221" s="43"/>
      <c r="H221" s="43"/>
    </row>
  </sheetData>
  <sheetProtection/>
  <autoFilter ref="A5:K206"/>
  <mergeCells count="41">
    <mergeCell ref="J3:J4"/>
    <mergeCell ref="J2:K2"/>
    <mergeCell ref="I211:J211"/>
    <mergeCell ref="D208:G208"/>
    <mergeCell ref="A1:K1"/>
    <mergeCell ref="A2:A4"/>
    <mergeCell ref="B2:B4"/>
    <mergeCell ref="C2:C4"/>
    <mergeCell ref="D2:E2"/>
    <mergeCell ref="F2:F4"/>
    <mergeCell ref="G2:H2"/>
    <mergeCell ref="A212:C212"/>
    <mergeCell ref="D212:G212"/>
    <mergeCell ref="I212:J212"/>
    <mergeCell ref="K3:K4"/>
    <mergeCell ref="E3:E4"/>
    <mergeCell ref="G3:G4"/>
    <mergeCell ref="H3:H4"/>
    <mergeCell ref="D3:D4"/>
    <mergeCell ref="A209:C209"/>
    <mergeCell ref="I2:I4"/>
    <mergeCell ref="I218:J218"/>
    <mergeCell ref="I208:J208"/>
    <mergeCell ref="A208:C208"/>
    <mergeCell ref="I209:J209"/>
    <mergeCell ref="I217:J217"/>
    <mergeCell ref="A214:C214"/>
    <mergeCell ref="D214:G214"/>
    <mergeCell ref="I214:J214"/>
    <mergeCell ref="I215:J215"/>
    <mergeCell ref="D209:G209"/>
    <mergeCell ref="A221:C221"/>
    <mergeCell ref="A217:C217"/>
    <mergeCell ref="D217:G217"/>
    <mergeCell ref="A211:C211"/>
    <mergeCell ref="D211:G211"/>
    <mergeCell ref="A215:C215"/>
    <mergeCell ref="D215:G215"/>
    <mergeCell ref="B219:C219"/>
    <mergeCell ref="A218:C218"/>
    <mergeCell ref="D218:G218"/>
  </mergeCells>
  <printOptions/>
  <pageMargins left="0.2755905511811024" right="0" top="0.5511811023622047" bottom="0.15748031496062992" header="0.31496062992125984" footer="0.31496062992125984"/>
  <pageSetup fitToHeight="1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2016-01-19T07:58:13Z</cp:lastPrinted>
  <dcterms:created xsi:type="dcterms:W3CDTF">2006-09-28T05:33:49Z</dcterms:created>
  <dcterms:modified xsi:type="dcterms:W3CDTF">2016-01-19T07:59:46Z</dcterms:modified>
  <cp:category/>
  <cp:version/>
  <cp:contentType/>
  <cp:contentStatus/>
</cp:coreProperties>
</file>